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3920" windowHeight="952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8" i="9" l="1"/>
  <c r="I18" i="9"/>
  <c r="H18" i="9"/>
  <c r="G18" i="9"/>
  <c r="F18" i="9"/>
  <c r="E18" i="9"/>
  <c r="D18" i="9"/>
  <c r="C18" i="9"/>
  <c r="B18" i="9"/>
</calcChain>
</file>

<file path=xl/sharedStrings.xml><?xml version="1.0" encoding="utf-8"?>
<sst xmlns="http://schemas.openxmlformats.org/spreadsheetml/2006/main" count="127" uniqueCount="81">
  <si>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</si>
  <si>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</si>
  <si>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</si>
  <si>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</si>
  <si>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</si>
  <si>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</si>
  <si>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</si>
  <si>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</si>
  <si>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</si>
  <si>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</si>
  <si>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</si>
  <si>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</si>
  <si>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מוצרי מדדים בע"מ</t>
  </si>
  <si>
    <t>ניירות ערך סחירים</t>
  </si>
  <si>
    <t>תעודות סל</t>
  </si>
  <si>
    <t>*פסגמ לט קאק40- פסגות מוצרי מדדים בע"מ</t>
  </si>
  <si>
    <t>1108372</t>
  </si>
  <si>
    <t>סה''כ ניירות ערך סחירים</t>
  </si>
  <si>
    <t>סה''כ צד קשור-פסגות מוצרי מדדים בע"מ</t>
  </si>
  <si>
    <t>צד קשור- פסגות תעודות סל מדדים בע"מ</t>
  </si>
  <si>
    <t>*פסג מדד נב ראסל- פסגות תעודות סל מדדים בע"מ</t>
  </si>
  <si>
    <t>1120187</t>
  </si>
  <si>
    <t>*פסג מדד קמז יור- פסגות תעודות סל מדדים בע"מ</t>
  </si>
  <si>
    <t>1128495</t>
  </si>
  <si>
    <t>*פס.צריכה.בסיס- פסגות תעודות סל מדדים בע"מ</t>
  </si>
  <si>
    <t>1134527</t>
  </si>
  <si>
    <t>*פס.יפןויז.ש</t>
  </si>
  <si>
    <t>1138015</t>
  </si>
  <si>
    <t>*פס.תרופותדולרי- פסגות תעודות סל מדדים בע"מ</t>
  </si>
  <si>
    <t>1139047</t>
  </si>
  <si>
    <t>סה''כ צד קשור-פסגות תעודות סל מדדים בע"מ</t>
  </si>
  <si>
    <t>צד קשור- קבוצת אחים נאוי בע"מ</t>
  </si>
  <si>
    <t>חייבים / זכאים</t>
  </si>
  <si>
    <t>השקעות אחרות</t>
  </si>
  <si>
    <t>נאוי(דיבידנד לקבל)</t>
  </si>
  <si>
    <t>208017</t>
  </si>
  <si>
    <t>A</t>
  </si>
  <si>
    <t>מעלות</t>
  </si>
  <si>
    <t>סה''כ חייבים / זכאים</t>
  </si>
  <si>
    <t>מניות</t>
  </si>
  <si>
    <t>*נאוי- קבוצת אחים נאוי בע"מ</t>
  </si>
  <si>
    <t>סה''כ צד קשור-קבוצת אחים נאוי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</si>
  <si>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</si>
  <si>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</si>
  <si>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</si>
  <si>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 פס.צריכה.בסיס</t>
  </si>
  <si>
    <t>פס.יפןויז.ש</t>
  </si>
  <si>
    <t xml:space="preserve">                פס.תרופותדולרי</t>
  </si>
  <si>
    <t>סה''כ היקף עסקאות לצורך רכישה או מכירה של צד קשור- פסגות תעודות סל מדדים בע"מ</t>
  </si>
  <si>
    <t>נאוי</t>
  </si>
  <si>
    <t>סה''כ היקף עסקאות לצורך רכישה או מכירה של צד קשור- קבוצת אחים נאוי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</si>
  <si>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</si>
  <si>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</si>
  <si>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</si>
  <si>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</si>
  <si>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</si>
  <si>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</si>
  <si>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</si>
  <si>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</si>
  <si>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</si>
  <si>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</si>
  <si>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</si>
  <si>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</si>
  <si>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</si>
  <si>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</si>
  <si>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</si>
  <si>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</si>
  <si>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</si>
  <si>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</si>
  <si>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</si>
  <si>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</si>
  <si>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</si>
  <si>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</si>
  <si>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</si>
  <si>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</si>
  <si>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</si>
  <si>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</si>
  <si>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</si>
  <si>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תעודות סל מדדים בע"מ</t>
  </si>
  <si>
    <t>קבוצת אחים נאוי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</si>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</sst>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30/03/2017
קבוצה: (408) גל גמל לבני 50-60
מספר אישור: 7243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30/03/2017
קבוצה: (408) גל גמל לבני 50-60
מספר אישור: 7243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30/03/2017
קבוצה: (408) גל גמל לבני 50-60
מספר אישור: 7243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30/03/2017
קבוצה: (408) גל גמל לבני 50-60
מספר אישור: 7243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30/03/2017 (נתונים מצרפים)
קבוצה: (408) גל גמל לבני 50-60
מספר אישור: 7243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30/03/2017
קבוצה: (408) גל גמל לבני 50-60
מספר אישור: 7243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"/>
  <sheetViews>
    <sheetView rightToLeft="1" tabSelected="1" workbookViewId="0">
      <selection activeCell="A18" sqref="A18:K18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66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62</v>
      </c>
      <c r="B10" s="3" t="s">
        <v>63</v>
      </c>
      <c r="C10" s="3" t="s">
        <v>64</v>
      </c>
      <c r="D10" s="16" t="s">
        <v>67</v>
      </c>
      <c r="E10" s="15"/>
      <c r="F10" s="16" t="s">
        <v>71</v>
      </c>
      <c r="G10" s="15"/>
      <c r="H10" s="16" t="s">
        <v>73</v>
      </c>
      <c r="I10" s="15"/>
      <c r="J10" s="16" t="s">
        <v>75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68</v>
      </c>
      <c r="E11" s="2" t="s">
        <v>69</v>
      </c>
      <c r="F11" s="2" t="s">
        <v>68</v>
      </c>
      <c r="G11" s="2" t="s">
        <v>69</v>
      </c>
      <c r="H11" s="2" t="s">
        <v>68</v>
      </c>
      <c r="I11" s="2" t="s">
        <v>69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65</v>
      </c>
      <c r="C13" s="15"/>
      <c r="D13" s="15" t="s">
        <v>70</v>
      </c>
      <c r="E13" s="15"/>
      <c r="F13" s="15" t="s">
        <v>72</v>
      </c>
      <c r="G13" s="15"/>
      <c r="H13" s="15" t="s">
        <v>74</v>
      </c>
      <c r="I13" s="15"/>
      <c r="J13" s="15" t="s">
        <v>76</v>
      </c>
      <c r="K13" s="15"/>
    </row>
    <row r="14" spans="1:11" ht="15" x14ac:dyDescent="0.25">
      <c r="A14" s="1" t="s">
        <v>77</v>
      </c>
      <c r="B14">
        <v>899.7</v>
      </c>
      <c r="C14">
        <v>0.05</v>
      </c>
    </row>
    <row r="15" spans="1:11" ht="15" x14ac:dyDescent="0.25">
      <c r="A15" s="1" t="s">
        <v>78</v>
      </c>
      <c r="B15" s="5">
        <v>43270.39</v>
      </c>
      <c r="C15">
        <v>2.6</v>
      </c>
      <c r="D15" s="5">
        <v>3422.1</v>
      </c>
      <c r="E15" s="5">
        <v>-3474.4</v>
      </c>
    </row>
    <row r="16" spans="1:11" ht="15" x14ac:dyDescent="0.25">
      <c r="A16" s="1" t="s">
        <v>79</v>
      </c>
      <c r="B16">
        <v>199.29</v>
      </c>
      <c r="C16">
        <v>0.01</v>
      </c>
      <c r="D16">
        <v>186.19</v>
      </c>
      <c r="E16">
        <v>0</v>
      </c>
    </row>
    <row r="18" spans="1:11" ht="15" x14ac:dyDescent="0.25">
      <c r="A18" s="17" t="s">
        <v>80</v>
      </c>
      <c r="B18" s="17">
        <f>SUM(B14:B17)</f>
        <v>44369.38</v>
      </c>
      <c r="C18" s="17">
        <f>SUM(C14:C17)</f>
        <v>2.6599999999999997</v>
      </c>
      <c r="D18" s="17">
        <f>SUM(D14:D17)</f>
        <v>3608.29</v>
      </c>
      <c r="E18" s="17">
        <f>SUM(E14:E17)</f>
        <v>-3474.4</v>
      </c>
      <c r="F18" s="17">
        <f>SUM(F14:F17)</f>
        <v>0</v>
      </c>
      <c r="G18" s="17">
        <f>SUM(G14:G17)</f>
        <v>0</v>
      </c>
      <c r="H18" s="17">
        <f>SUM(H14:H17)</f>
        <v>0</v>
      </c>
      <c r="I18" s="17">
        <f>SUM(I14:I17)</f>
        <v>0</v>
      </c>
      <c r="J18" s="17">
        <f>SUM(J14:J17)</f>
        <v>0</v>
      </c>
      <c r="K18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59</v>
      </c>
      <c r="C10" s="3" t="s">
        <v>0</v>
      </c>
      <c r="D10" s="3" t="s">
        <v>8</v>
      </c>
      <c r="E10" s="3" t="s">
        <v>60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61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52</v>
      </c>
      <c r="C10" s="3" t="s">
        <v>0</v>
      </c>
      <c r="D10" s="3" t="s">
        <v>8</v>
      </c>
      <c r="E10" s="3" t="s">
        <v>55</v>
      </c>
      <c r="F10" s="3" t="s">
        <v>56</v>
      </c>
      <c r="G10" s="3" t="s">
        <v>57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1" t="s">
        <v>58</v>
      </c>
      <c r="B12" s="8"/>
      <c r="C12" s="8"/>
      <c r="D12" s="8">
        <v>0</v>
      </c>
      <c r="E12" s="8">
        <v>0</v>
      </c>
      <c r="F12" s="8">
        <v>0</v>
      </c>
      <c r="G12" s="11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52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53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 t="s">
        <v>54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1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6"/>
  <sheetViews>
    <sheetView rightToLeft="1" workbookViewId="0">
      <selection activeCell="A12" sqref="A12:J26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43</v>
      </c>
      <c r="J10" s="2"/>
      <c r="K10" s="3" t="s">
        <v>44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19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45</v>
      </c>
      <c r="B15" s="8">
        <v>1134527</v>
      </c>
      <c r="C15" s="8"/>
      <c r="D15" s="8"/>
      <c r="E15" s="8"/>
      <c r="F15" s="8"/>
      <c r="G15" s="8"/>
      <c r="H15" s="8"/>
      <c r="I15" s="12">
        <v>1698.17</v>
      </c>
      <c r="J15" s="8"/>
      <c r="K15">
        <v>0</v>
      </c>
    </row>
    <row r="16" spans="1:11" x14ac:dyDescent="0.2">
      <c r="A16" s="8" t="s">
        <v>46</v>
      </c>
      <c r="B16" s="8">
        <v>1138015</v>
      </c>
      <c r="C16" s="8"/>
      <c r="D16" s="8"/>
      <c r="E16" s="8"/>
      <c r="F16" s="8"/>
      <c r="G16" s="8"/>
      <c r="H16" s="8"/>
      <c r="I16" s="8">
        <v>0</v>
      </c>
      <c r="J16" s="8"/>
      <c r="K16" s="5">
        <v>-3474.4</v>
      </c>
    </row>
    <row r="17" spans="1:11" x14ac:dyDescent="0.2">
      <c r="A17" s="8" t="s">
        <v>47</v>
      </c>
      <c r="B17" s="8">
        <v>1139047</v>
      </c>
      <c r="C17" s="8"/>
      <c r="D17" s="8"/>
      <c r="E17" s="8"/>
      <c r="F17" s="8"/>
      <c r="G17" s="8"/>
      <c r="H17" s="8"/>
      <c r="I17" s="12">
        <v>1723.93</v>
      </c>
      <c r="J17" s="8"/>
      <c r="K17">
        <v>0</v>
      </c>
    </row>
    <row r="18" spans="1:11" ht="15.75" x14ac:dyDescent="0.25">
      <c r="A18" s="11" t="s">
        <v>48</v>
      </c>
      <c r="B18" s="8"/>
      <c r="C18" s="8"/>
      <c r="D18" s="8"/>
      <c r="E18" s="8"/>
      <c r="F18" s="8"/>
      <c r="G18" s="8"/>
      <c r="H18" s="8"/>
      <c r="I18" s="14">
        <v>3422.1</v>
      </c>
      <c r="J18" s="8"/>
      <c r="K18" s="6">
        <v>-3474.4</v>
      </c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1" ht="15.75" x14ac:dyDescent="0.25">
      <c r="A20" s="7" t="s">
        <v>31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1" ht="15" x14ac:dyDescent="0.25">
      <c r="A22" s="10" t="s">
        <v>39</v>
      </c>
      <c r="B22" s="8"/>
      <c r="C22" s="8"/>
      <c r="D22" s="8"/>
      <c r="E22" s="8"/>
      <c r="F22" s="8"/>
      <c r="G22" s="8"/>
      <c r="H22" s="8"/>
      <c r="I22" s="8"/>
      <c r="J22" s="8"/>
    </row>
    <row r="23" spans="1:11" x14ac:dyDescent="0.2">
      <c r="A23" s="8" t="s">
        <v>49</v>
      </c>
      <c r="B23" s="8">
        <v>208017</v>
      </c>
      <c r="C23" s="8"/>
      <c r="D23" s="8"/>
      <c r="E23" s="8"/>
      <c r="F23" s="8"/>
      <c r="G23" s="8"/>
      <c r="H23" s="8"/>
      <c r="I23" s="8">
        <v>186.19</v>
      </c>
      <c r="J23" s="8"/>
      <c r="K23">
        <v>0</v>
      </c>
    </row>
    <row r="24" spans="1:11" ht="15.75" x14ac:dyDescent="0.25">
      <c r="A24" s="11" t="s">
        <v>50</v>
      </c>
      <c r="B24" s="8"/>
      <c r="C24" s="8"/>
      <c r="D24" s="8"/>
      <c r="E24" s="8"/>
      <c r="F24" s="8"/>
      <c r="G24" s="8"/>
      <c r="H24" s="8"/>
      <c r="I24" s="11">
        <v>186.19</v>
      </c>
      <c r="J24" s="8"/>
      <c r="K24" s="4">
        <v>0</v>
      </c>
    </row>
    <row r="25" spans="1:1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1" ht="15.75" x14ac:dyDescent="0.25">
      <c r="A26" s="11" t="s">
        <v>51</v>
      </c>
      <c r="B26" s="8"/>
      <c r="C26" s="8"/>
      <c r="D26" s="8"/>
      <c r="E26" s="8"/>
      <c r="F26" s="8"/>
      <c r="G26" s="8"/>
      <c r="H26" s="8"/>
      <c r="I26" s="14">
        <v>3608.29</v>
      </c>
      <c r="J26" s="8"/>
      <c r="K26" s="6">
        <v>-3474.4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5"/>
  <sheetViews>
    <sheetView rightToLeft="1" workbookViewId="0">
      <selection activeCell="A12" sqref="A12:J45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0.42</v>
      </c>
      <c r="I15" s="8">
        <v>899.7</v>
      </c>
      <c r="J15" s="8">
        <v>0.05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9">
        <v>899.7</v>
      </c>
      <c r="J16" s="9">
        <v>0.05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1" t="s">
        <v>18</v>
      </c>
      <c r="B18" s="8"/>
      <c r="C18" s="8"/>
      <c r="D18" s="8"/>
      <c r="E18" s="8"/>
      <c r="F18" s="8"/>
      <c r="G18" s="8"/>
      <c r="H18" s="8"/>
      <c r="I18" s="11">
        <v>899.7</v>
      </c>
      <c r="J18" s="11">
        <v>0.05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14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20</v>
      </c>
      <c r="B23" s="8" t="s">
        <v>21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0.34</v>
      </c>
      <c r="I23" s="12">
        <v>3842.61</v>
      </c>
      <c r="J23" s="8">
        <v>0.23</v>
      </c>
    </row>
    <row r="24" spans="1:10" x14ac:dyDescent="0.2">
      <c r="A24" s="8" t="s">
        <v>22</v>
      </c>
      <c r="B24" s="8" t="s">
        <v>23</v>
      </c>
      <c r="C24" s="8">
        <v>0</v>
      </c>
      <c r="D24" s="8"/>
      <c r="E24" s="8">
        <v>0</v>
      </c>
      <c r="F24" s="8">
        <v>0</v>
      </c>
      <c r="G24" s="8">
        <v>0</v>
      </c>
      <c r="H24" s="8">
        <v>0.17</v>
      </c>
      <c r="I24" s="12">
        <v>2858.84</v>
      </c>
      <c r="J24" s="8">
        <v>0.17</v>
      </c>
    </row>
    <row r="25" spans="1:10" x14ac:dyDescent="0.2">
      <c r="A25" s="8" t="s">
        <v>24</v>
      </c>
      <c r="B25" s="8" t="s">
        <v>25</v>
      </c>
      <c r="C25" s="8">
        <v>0</v>
      </c>
      <c r="D25" s="8"/>
      <c r="E25" s="8">
        <v>0</v>
      </c>
      <c r="F25" s="8">
        <v>0</v>
      </c>
      <c r="G25" s="8">
        <v>0</v>
      </c>
      <c r="H25" s="8">
        <v>0.3</v>
      </c>
      <c r="I25" s="12">
        <v>1694.57</v>
      </c>
      <c r="J25" s="8">
        <v>0.1</v>
      </c>
    </row>
    <row r="26" spans="1:10" x14ac:dyDescent="0.2">
      <c r="A26" s="8" t="s">
        <v>26</v>
      </c>
      <c r="B26" s="8" t="s">
        <v>27</v>
      </c>
      <c r="C26" s="8">
        <v>0</v>
      </c>
      <c r="D26" s="8"/>
      <c r="E26" s="8">
        <v>0</v>
      </c>
      <c r="F26" s="8">
        <v>0</v>
      </c>
      <c r="G26" s="8">
        <v>0</v>
      </c>
      <c r="H26" s="8">
        <v>1.19</v>
      </c>
      <c r="I26" s="12">
        <v>30537.35</v>
      </c>
      <c r="J26" s="8">
        <v>1.84</v>
      </c>
    </row>
    <row r="27" spans="1:10" x14ac:dyDescent="0.2">
      <c r="A27" s="8" t="s">
        <v>28</v>
      </c>
      <c r="B27" s="8" t="s">
        <v>29</v>
      </c>
      <c r="C27" s="8">
        <v>0</v>
      </c>
      <c r="D27" s="8"/>
      <c r="E27" s="8">
        <v>0</v>
      </c>
      <c r="F27" s="8">
        <v>0</v>
      </c>
      <c r="G27" s="8">
        <v>0</v>
      </c>
      <c r="H27" s="8">
        <v>0.69</v>
      </c>
      <c r="I27" s="12">
        <v>4337.0200000000004</v>
      </c>
      <c r="J27" s="8">
        <v>0.26</v>
      </c>
    </row>
    <row r="28" spans="1:10" x14ac:dyDescent="0.2">
      <c r="A28" s="9" t="s">
        <v>17</v>
      </c>
      <c r="B28" s="8"/>
      <c r="C28" s="8"/>
      <c r="D28" s="8"/>
      <c r="E28" s="8"/>
      <c r="F28" s="8"/>
      <c r="G28" s="8"/>
      <c r="H28" s="8"/>
      <c r="I28" s="13">
        <v>43270.39</v>
      </c>
      <c r="J28" s="9">
        <v>2.6</v>
      </c>
    </row>
    <row r="29" spans="1:1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5.75" x14ac:dyDescent="0.25">
      <c r="A30" s="11" t="s">
        <v>30</v>
      </c>
      <c r="B30" s="8"/>
      <c r="C30" s="8"/>
      <c r="D30" s="8"/>
      <c r="E30" s="8"/>
      <c r="F30" s="8"/>
      <c r="G30" s="8"/>
      <c r="H30" s="8"/>
      <c r="I30" s="14">
        <v>43270.39</v>
      </c>
      <c r="J30" s="11">
        <v>2.6</v>
      </c>
    </row>
    <row r="31" spans="1:10" x14ac:dyDescent="0.2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5.75" x14ac:dyDescent="0.25">
      <c r="A32" s="7" t="s">
        <v>31</v>
      </c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">
      <c r="A33" s="9" t="s">
        <v>32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x14ac:dyDescent="0.25">
      <c r="A34" s="10" t="s">
        <v>33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">
      <c r="A35" s="8" t="s">
        <v>34</v>
      </c>
      <c r="B35" s="8" t="s">
        <v>35</v>
      </c>
      <c r="C35" s="8" t="s">
        <v>36</v>
      </c>
      <c r="D35" s="8" t="s">
        <v>37</v>
      </c>
      <c r="E35" s="8">
        <v>0</v>
      </c>
      <c r="F35" s="8">
        <v>0</v>
      </c>
      <c r="G35" s="8">
        <v>0</v>
      </c>
      <c r="H35" s="8">
        <v>0</v>
      </c>
      <c r="I35" s="8">
        <v>1.9</v>
      </c>
      <c r="J35" s="8">
        <v>0</v>
      </c>
    </row>
    <row r="36" spans="1:10" x14ac:dyDescent="0.2">
      <c r="A36" s="9" t="s">
        <v>38</v>
      </c>
      <c r="B36" s="8"/>
      <c r="C36" s="8"/>
      <c r="D36" s="8"/>
      <c r="E36" s="8"/>
      <c r="F36" s="8"/>
      <c r="G36" s="8"/>
      <c r="H36" s="8"/>
      <c r="I36" s="9">
        <v>1.9</v>
      </c>
      <c r="J36" s="9">
        <v>0</v>
      </c>
    </row>
    <row r="37" spans="1:1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9" t="s">
        <v>13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ht="15" x14ac:dyDescent="0.25">
      <c r="A39" s="10" t="s">
        <v>39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2">
      <c r="A40" s="8" t="s">
        <v>40</v>
      </c>
      <c r="B40" s="8" t="s">
        <v>35</v>
      </c>
      <c r="C40" s="8" t="s">
        <v>36</v>
      </c>
      <c r="D40" s="8" t="s">
        <v>37</v>
      </c>
      <c r="E40" s="8">
        <v>0</v>
      </c>
      <c r="F40" s="8">
        <v>0</v>
      </c>
      <c r="G40" s="8">
        <v>0</v>
      </c>
      <c r="H40" s="8">
        <v>0.02</v>
      </c>
      <c r="I40" s="8">
        <v>197.39</v>
      </c>
      <c r="J40" s="8">
        <v>0.01</v>
      </c>
    </row>
    <row r="41" spans="1:10" x14ac:dyDescent="0.2">
      <c r="A41" s="9" t="s">
        <v>17</v>
      </c>
      <c r="B41" s="8"/>
      <c r="C41" s="8"/>
      <c r="D41" s="8"/>
      <c r="E41" s="8"/>
      <c r="F41" s="8"/>
      <c r="G41" s="8"/>
      <c r="H41" s="8"/>
      <c r="I41" s="9">
        <v>197.39</v>
      </c>
      <c r="J41" s="9">
        <v>0.01</v>
      </c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x14ac:dyDescent="0.25">
      <c r="A43" s="11" t="s">
        <v>41</v>
      </c>
      <c r="B43" s="8"/>
      <c r="C43" s="8"/>
      <c r="D43" s="8"/>
      <c r="E43" s="8"/>
      <c r="F43" s="8"/>
      <c r="G43" s="8"/>
      <c r="H43" s="8"/>
      <c r="I43" s="11">
        <v>199.29</v>
      </c>
      <c r="J43" s="11">
        <v>0.01</v>
      </c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x14ac:dyDescent="0.25">
      <c r="A45" s="11" t="s">
        <v>42</v>
      </c>
      <c r="B45" s="8"/>
      <c r="C45" s="8"/>
      <c r="D45" s="8"/>
      <c r="E45" s="8"/>
      <c r="F45" s="8"/>
      <c r="G45" s="8"/>
      <c r="H45" s="8"/>
      <c r="I45" s="14">
        <v>44369.38</v>
      </c>
      <c r="J45" s="11">
        <v>2.66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דיין תמיר</dc:creator>
  <cp:lastModifiedBy>דיין תמיר</cp:lastModifiedBy>
  <dcterms:created xsi:type="dcterms:W3CDTF">2017-05-28T08:02:50Z</dcterms:created>
  <dcterms:modified xsi:type="dcterms:W3CDTF">2017-05-28T08:04:07Z</dcterms:modified>
</cp:coreProperties>
</file>