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refMode="R1C1"/>
</workbook>
</file>

<file path=xl/calcChain.xml><?xml version="1.0" encoding="utf-8"?>
<calcChain xmlns="http://schemas.openxmlformats.org/spreadsheetml/2006/main">
  <c r="E16" i="9" l="1"/>
  <c r="K28" i="5"/>
  <c r="K27" i="5"/>
  <c r="E14" i="9" s="1"/>
</calcChain>
</file>

<file path=xl/sharedStrings.xml><?xml version="1.0" encoding="utf-8"?>
<sst xmlns="http://schemas.openxmlformats.org/spreadsheetml/2006/main" count="129" uniqueCount="82">
  <si>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</si>
  <si>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</si>
  <si>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</si>
  <si>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</si>
  <si>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</si>
  <si>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</si>
  <si>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</si>
  <si>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</si>
  <si>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</si>
  <si>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</si>
  <si>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</si>
  <si>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</si>
  <si>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</si>
  <si>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</si>
  <si>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</si>
  <si>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</si>
  <si>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</si>
  <si>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</si>
  <si>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</si>
  <si>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</si>
  <si>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</si>
  <si>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</si>
  <si>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</si>
  <si>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</si>
  <si>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</si>
  <si>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</si>
  <si>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</si>
  <si>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</si>
  <si>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</si>
  <si>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</si>
  <si>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</si>
  <si>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</si>
  <si>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</si>
  <si>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</si>
  <si>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</si>
  <si>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</si>
  <si>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31/12/2019 נספח 1 - צדדים קשורים- יתרות ועסקאות לשנה המסתיימת ביום</t>
  </si>
  <si>
    <t>קבוצה:  קופות בנק מסד (9962)</t>
  </si>
  <si>
    <t>מספר אישור: sum  קופה: 512711409</t>
  </si>
  <si>
    <t>פסגות קרנות נאמנות בע"מ</t>
  </si>
  <si>
    <t>סה''כ</t>
  </si>
  <si>
    <t>31/12/2019 נספח 4 - רכישת נייר ערך בהנפקות באמצעות חתם קשור או באמצעות צד קשור ששיווק את ההנפקה לשנה המסתיימת ביום</t>
  </si>
  <si>
    <t>סה''כ רכישות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</si>
  <si>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</si>
  <si>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סה''כ היקף עסקאות מול כל הצדדים הקשורים</t>
  </si>
  <si>
    <t>31/12/2019 נספח 3ב - עסקאות שבוצעו לצורך השקעה בנכסים לא סחירים של צד קשור לשנה המסתיימת ביום</t>
  </si>
  <si>
    <t>סה''כ היקף עסקאות של כל הצדדים הקשורים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</si>
  <si>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</si>
  <si>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צד קשור-  פסגות קרנות נאמנות בע"מ</t>
  </si>
  <si>
    <t>ניירות ערך סחירים</t>
  </si>
  <si>
    <t>תעודות סל</t>
  </si>
  <si>
    <t>פסגות סל CAC 40</t>
  </si>
  <si>
    <t>1147834</t>
  </si>
  <si>
    <t>פסגות סל ראסל 2000</t>
  </si>
  <si>
    <t>1147859</t>
  </si>
  <si>
    <t>פסגות תל בונד 60</t>
  </si>
  <si>
    <t>1148006</t>
  </si>
  <si>
    <t>פסגות סל S&amp;P500 סד-2</t>
  </si>
  <si>
    <t>1148162</t>
  </si>
  <si>
    <t>פסגות ETF תלבונד שקלי</t>
  </si>
  <si>
    <t>1148261</t>
  </si>
  <si>
    <t>פסגות STOXX  600 ETF</t>
  </si>
  <si>
    <t>1148329</t>
  </si>
  <si>
    <t>פסג.תא 35</t>
  </si>
  <si>
    <t>1148790</t>
  </si>
  <si>
    <t>פסג.תא 125</t>
  </si>
  <si>
    <t>1148808</t>
  </si>
  <si>
    <t>פסגות סל 50 EURO STOXX (PR) סד-1</t>
  </si>
  <si>
    <t>1148972</t>
  </si>
  <si>
    <t>פסגות סל צריכה בסיסית ארהב</t>
  </si>
  <si>
    <t>1149350</t>
  </si>
  <si>
    <t>פסגות סל ארהב S&amp;P Consumer Discretionery - NTR</t>
  </si>
  <si>
    <t>1149392</t>
  </si>
  <si>
    <t>פסגות NIKKEI 225 ETF ממ</t>
  </si>
  <si>
    <t>1149814</t>
  </si>
  <si>
    <t>סה''כ היקף עסקאות לצורך רכישה או מכירה של צד קשור-  פסגות קרנות נאמנות בע"מ</t>
  </si>
  <si>
    <t>סה''כ היקף עסקאות לצורך רכישה או מכירה של כל הצדדים הקשורים</t>
  </si>
  <si>
    <t>31/12/2019 נספח 2 - צדדים קשורים - יתרות השקעה לשנה המסתיים ביום</t>
  </si>
  <si>
    <t>פסגות סל צריכה בסיסית ארהב*</t>
  </si>
  <si>
    <t>0</t>
  </si>
  <si>
    <t>סה''כ צד קשור-  פסגות קרנות נאמנות בע"מ</t>
  </si>
  <si>
    <t>סה''כ השקעה בכל הצדדים הקשורים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</si>
</sst>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topLeftCell="A7" workbookViewId="0">
      <selection activeCell="A27" sqref="A27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14"/>
      <c r="L1" s="14"/>
    </row>
    <row r="2" spans="1:12" ht="15" x14ac:dyDescent="0.25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15" x14ac:dyDescent="0.25">
      <c r="A3" s="24" t="s">
        <v>38</v>
      </c>
      <c r="B3" s="26"/>
      <c r="C3" s="26"/>
      <c r="D3" s="26"/>
      <c r="E3" s="26"/>
      <c r="F3" s="26"/>
      <c r="G3" s="26"/>
      <c r="H3" s="26"/>
      <c r="I3" s="26"/>
      <c r="J3" s="26"/>
    </row>
    <row r="9" spans="1:12" x14ac:dyDescent="0.2">
      <c r="A9" s="2"/>
      <c r="B9" s="2"/>
      <c r="C9" s="2"/>
      <c r="D9" s="22" t="s">
        <v>25</v>
      </c>
      <c r="E9" s="22"/>
      <c r="F9" s="22"/>
      <c r="G9" s="22"/>
      <c r="H9" s="22"/>
      <c r="I9" s="22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3" t="s">
        <v>26</v>
      </c>
      <c r="E10" s="22"/>
      <c r="F10" s="23" t="s">
        <v>30</v>
      </c>
      <c r="G10" s="22"/>
      <c r="H10" s="23" t="s">
        <v>32</v>
      </c>
      <c r="I10" s="22"/>
      <c r="J10" s="23" t="s">
        <v>34</v>
      </c>
      <c r="K10" s="22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2" t="s">
        <v>10</v>
      </c>
      <c r="E12" s="22"/>
      <c r="F12" s="22" t="s">
        <v>10</v>
      </c>
      <c r="G12" s="22"/>
      <c r="H12" s="22" t="s">
        <v>10</v>
      </c>
      <c r="I12" s="22"/>
      <c r="J12" s="22" t="s">
        <v>10</v>
      </c>
      <c r="K12" s="22"/>
    </row>
    <row r="13" spans="1:12" x14ac:dyDescent="0.2">
      <c r="A13" s="2"/>
      <c r="B13" s="22" t="s">
        <v>24</v>
      </c>
      <c r="C13" s="22"/>
      <c r="D13" s="22" t="s">
        <v>29</v>
      </c>
      <c r="E13" s="22"/>
      <c r="F13" s="22" t="s">
        <v>31</v>
      </c>
      <c r="G13" s="22"/>
      <c r="H13" s="22" t="s">
        <v>33</v>
      </c>
      <c r="I13" s="22"/>
      <c r="J13" s="22" t="s">
        <v>35</v>
      </c>
      <c r="K13" s="22"/>
    </row>
    <row r="14" spans="1:12" x14ac:dyDescent="0.2">
      <c r="A14" t="s">
        <v>39</v>
      </c>
      <c r="B14" s="20">
        <v>2507.0279999999998</v>
      </c>
      <c r="C14" s="20">
        <v>5.7892286883621899E-2</v>
      </c>
      <c r="D14" s="20">
        <v>0</v>
      </c>
      <c r="E14" s="20">
        <f>+'נספח 3א'!K27</f>
        <v>-52821.581319999998</v>
      </c>
    </row>
    <row r="15" spans="1:12" x14ac:dyDescent="0.2">
      <c r="A15" s="1"/>
    </row>
    <row r="16" spans="1:12" ht="15" x14ac:dyDescent="0.25">
      <c r="A16" s="19" t="s">
        <v>40</v>
      </c>
      <c r="B16" s="20">
        <v>2507.0279999999998</v>
      </c>
      <c r="C16" s="20">
        <v>5.7892286883621899E-2</v>
      </c>
      <c r="D16" s="20">
        <v>0</v>
      </c>
      <c r="E16" s="20">
        <f>+E14</f>
        <v>-52821.581319999998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20" spans="1:11" x14ac:dyDescent="0.2">
      <c r="E20" s="5"/>
    </row>
    <row r="21" spans="1:11" x14ac:dyDescent="0.2">
      <c r="E21" s="5"/>
    </row>
  </sheetData>
  <mergeCells count="17">
    <mergeCell ref="A2:J2"/>
    <mergeCell ref="A3:J3"/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A2" sqref="A2:I2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</row>
    <row r="2" spans="1:9" ht="15" x14ac:dyDescent="0.25">
      <c r="A2" s="24" t="s">
        <v>37</v>
      </c>
      <c r="B2" s="25"/>
      <c r="C2" s="25"/>
      <c r="D2" s="25"/>
      <c r="E2" s="25"/>
      <c r="F2" s="25"/>
      <c r="G2" s="25"/>
      <c r="H2" s="25"/>
      <c r="I2" s="25"/>
    </row>
    <row r="3" spans="1:9" ht="15" x14ac:dyDescent="0.25">
      <c r="A3" s="24" t="s">
        <v>38</v>
      </c>
      <c r="B3" s="26"/>
      <c r="C3" s="26"/>
      <c r="D3" s="26"/>
      <c r="E3" s="26"/>
      <c r="F3" s="26"/>
      <c r="G3" s="26"/>
      <c r="H3" s="26"/>
      <c r="I3" s="26"/>
    </row>
    <row r="4" spans="1:9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">
      <c r="A6" s="15"/>
      <c r="B6" s="15"/>
      <c r="C6" s="15"/>
      <c r="D6" s="15"/>
      <c r="E6" s="15"/>
      <c r="F6" s="15"/>
      <c r="G6" s="15"/>
      <c r="H6" s="15"/>
      <c r="I6" s="15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9" t="s">
        <v>42</v>
      </c>
      <c r="E13" s="20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sqref="A1:O1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4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x14ac:dyDescent="0.25">
      <c r="A2" s="24" t="s">
        <v>37</v>
      </c>
      <c r="B2" s="27"/>
      <c r="C2" s="27"/>
      <c r="D2" s="27"/>
      <c r="E2" s="27"/>
      <c r="F2" s="27"/>
      <c r="G2" s="27"/>
      <c r="H2" s="16"/>
      <c r="I2" s="16"/>
    </row>
    <row r="3" spans="1:15" ht="15" x14ac:dyDescent="0.25">
      <c r="A3" s="24" t="s">
        <v>38</v>
      </c>
      <c r="B3" s="26"/>
      <c r="C3" s="26"/>
      <c r="D3" s="26"/>
      <c r="E3" s="26"/>
      <c r="F3" s="26"/>
      <c r="G3" s="26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2"/>
      <c r="B12" s="8"/>
      <c r="C12" s="8"/>
      <c r="D12" s="8"/>
      <c r="E12" s="8"/>
      <c r="F12" s="8"/>
      <c r="G12" s="12"/>
      <c r="H12" s="8"/>
      <c r="I12" s="8"/>
      <c r="J12" s="8"/>
      <c r="K12" s="8"/>
      <c r="L12" s="8"/>
    </row>
    <row r="13" spans="1:15" ht="15" x14ac:dyDescent="0.25">
      <c r="A13" s="19" t="s">
        <v>44</v>
      </c>
      <c r="G13" s="20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A3" sqref="A3:H3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4" t="s">
        <v>45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4" t="s">
        <v>37</v>
      </c>
      <c r="B2" s="25"/>
      <c r="C2" s="25"/>
      <c r="D2" s="25"/>
      <c r="E2" s="25"/>
      <c r="F2" s="25"/>
      <c r="G2" s="25"/>
      <c r="H2" s="25"/>
    </row>
    <row r="3" spans="1:10" ht="15" x14ac:dyDescent="0.25">
      <c r="A3" s="24" t="s">
        <v>38</v>
      </c>
      <c r="B3" s="26"/>
      <c r="C3" s="26"/>
      <c r="D3" s="26"/>
      <c r="E3" s="26"/>
      <c r="F3" s="26"/>
      <c r="G3" s="26"/>
      <c r="H3" s="26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/>
      <c r="B12" s="8"/>
      <c r="C12" s="8"/>
      <c r="D12" s="8"/>
      <c r="E12" s="8"/>
      <c r="F12" s="8"/>
      <c r="G12" s="8"/>
      <c r="H12" s="12"/>
      <c r="I12" s="8"/>
      <c r="J12" s="8"/>
    </row>
    <row r="13" spans="1:10" ht="15" x14ac:dyDescent="0.25">
      <c r="A13" s="19" t="s">
        <v>46</v>
      </c>
      <c r="H13" s="20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workbookViewId="0">
      <selection activeCell="K29" sqref="K29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4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8"/>
    </row>
    <row r="2" spans="1:16" ht="15" x14ac:dyDescent="0.25">
      <c r="A2" s="24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8"/>
    </row>
    <row r="3" spans="1:16" ht="15" x14ac:dyDescent="0.25">
      <c r="A3" s="24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7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48</v>
      </c>
      <c r="B12" s="8"/>
      <c r="C12" s="8"/>
      <c r="D12" s="8"/>
      <c r="E12" s="8"/>
      <c r="F12" s="8"/>
      <c r="G12" s="8"/>
      <c r="H12" s="8"/>
      <c r="I12" s="8"/>
      <c r="J12" s="8"/>
    </row>
    <row r="13" spans="1:16" x14ac:dyDescent="0.2">
      <c r="A13" s="1" t="s">
        <v>49</v>
      </c>
      <c r="B13" s="8"/>
      <c r="C13" s="8"/>
      <c r="D13" s="8"/>
      <c r="E13" s="8"/>
      <c r="F13" s="8"/>
      <c r="G13" s="8"/>
      <c r="H13" s="8"/>
      <c r="I13" s="8"/>
      <c r="J13" s="8"/>
    </row>
    <row r="14" spans="1:16" x14ac:dyDescent="0.2">
      <c r="A14" s="1" t="s">
        <v>50</v>
      </c>
      <c r="B14" s="8"/>
      <c r="C14" s="8"/>
      <c r="D14" s="8"/>
      <c r="E14" s="8"/>
      <c r="F14" s="8"/>
      <c r="G14" s="8"/>
      <c r="H14" s="8"/>
      <c r="I14" s="8"/>
      <c r="J14" s="8"/>
    </row>
    <row r="15" spans="1:16" x14ac:dyDescent="0.2">
      <c r="A15" t="s">
        <v>51</v>
      </c>
      <c r="B15" t="s">
        <v>52</v>
      </c>
      <c r="C15" s="8"/>
      <c r="D15" s="8"/>
      <c r="E15" s="8"/>
      <c r="F15" s="8"/>
      <c r="G15" s="8"/>
      <c r="H15" s="8"/>
      <c r="I15" s="8"/>
      <c r="J15" s="8"/>
      <c r="K15" s="20">
        <v>-2073.9596999999999</v>
      </c>
    </row>
    <row r="16" spans="1:16" x14ac:dyDescent="0.2">
      <c r="A16" t="s">
        <v>53</v>
      </c>
      <c r="B16" t="s">
        <v>54</v>
      </c>
      <c r="C16" s="8"/>
      <c r="D16" s="8"/>
      <c r="E16" s="8"/>
      <c r="F16" s="8"/>
      <c r="G16" s="8"/>
      <c r="H16" s="8"/>
      <c r="I16" s="20"/>
      <c r="J16" s="10"/>
      <c r="K16" s="20">
        <v>-9361.5775200000007</v>
      </c>
    </row>
    <row r="17" spans="1:11" ht="15.75" x14ac:dyDescent="0.25">
      <c r="A17" t="s">
        <v>55</v>
      </c>
      <c r="B17" t="s">
        <v>56</v>
      </c>
      <c r="C17" s="8"/>
      <c r="D17" s="8"/>
      <c r="E17" s="8"/>
      <c r="F17" s="8"/>
      <c r="G17" s="8"/>
      <c r="H17" s="8"/>
      <c r="I17" s="13"/>
      <c r="J17" s="8"/>
      <c r="K17" s="20">
        <v>-662.78556000000003</v>
      </c>
    </row>
    <row r="18" spans="1:11" x14ac:dyDescent="0.2">
      <c r="A18" t="s">
        <v>57</v>
      </c>
      <c r="B18" t="s">
        <v>58</v>
      </c>
      <c r="C18" s="8"/>
      <c r="D18" s="8"/>
      <c r="E18" s="8"/>
      <c r="F18" s="8"/>
      <c r="G18" s="8"/>
      <c r="H18" s="8"/>
      <c r="I18" s="8"/>
      <c r="J18" s="8"/>
      <c r="K18" s="20">
        <v>-5.0766299999999998</v>
      </c>
    </row>
    <row r="19" spans="1:11" x14ac:dyDescent="0.2">
      <c r="A19" t="s">
        <v>59</v>
      </c>
      <c r="B19" t="s">
        <v>60</v>
      </c>
      <c r="C19" s="8"/>
      <c r="D19" s="8"/>
      <c r="E19" s="8"/>
      <c r="F19" s="8"/>
      <c r="G19" s="8"/>
      <c r="H19" s="8"/>
      <c r="I19" s="8"/>
      <c r="J19" s="8"/>
      <c r="K19" s="20">
        <v>-256.80637000000002</v>
      </c>
    </row>
    <row r="20" spans="1:11" x14ac:dyDescent="0.2">
      <c r="A20" t="s">
        <v>61</v>
      </c>
      <c r="B20" t="s">
        <v>62</v>
      </c>
      <c r="C20" s="8"/>
      <c r="D20" s="8"/>
      <c r="E20" s="8"/>
      <c r="F20" s="8"/>
      <c r="G20" s="8"/>
      <c r="H20" s="8"/>
      <c r="I20" s="8"/>
      <c r="J20" s="8"/>
      <c r="K20" s="20">
        <v>-4.2952000000000004</v>
      </c>
    </row>
    <row r="21" spans="1:11" x14ac:dyDescent="0.2">
      <c r="A21" t="s">
        <v>63</v>
      </c>
      <c r="B21" t="s">
        <v>64</v>
      </c>
      <c r="C21" s="8"/>
      <c r="D21" s="8"/>
      <c r="E21" s="8"/>
      <c r="F21" s="8"/>
      <c r="G21" s="8"/>
      <c r="H21" s="8"/>
      <c r="I21" s="8"/>
      <c r="J21" s="8"/>
      <c r="K21" s="20">
        <v>-163.97844000000001</v>
      </c>
    </row>
    <row r="22" spans="1:11" x14ac:dyDescent="0.2">
      <c r="A22" t="s">
        <v>65</v>
      </c>
      <c r="B22" t="s">
        <v>66</v>
      </c>
      <c r="C22" s="8"/>
      <c r="D22" s="8"/>
      <c r="E22" s="8"/>
      <c r="F22" s="8"/>
      <c r="G22" s="8"/>
      <c r="H22" s="8"/>
      <c r="I22" s="8"/>
      <c r="J22" s="8"/>
      <c r="K22" s="20">
        <v>-172.34777</v>
      </c>
    </row>
    <row r="23" spans="1:11" ht="15.75" x14ac:dyDescent="0.25">
      <c r="A23" t="s">
        <v>67</v>
      </c>
      <c r="B23" t="s">
        <v>68</v>
      </c>
      <c r="C23" s="8"/>
      <c r="D23" s="8"/>
      <c r="E23" s="8"/>
      <c r="F23" s="8"/>
      <c r="G23" s="8"/>
      <c r="H23" s="8"/>
      <c r="I23" s="12"/>
      <c r="J23" s="8"/>
      <c r="K23" s="20">
        <v>-1834.33726</v>
      </c>
    </row>
    <row r="24" spans="1:11" x14ac:dyDescent="0.2">
      <c r="A24" t="s">
        <v>69</v>
      </c>
      <c r="B24" t="s">
        <v>70</v>
      </c>
      <c r="C24" s="8"/>
      <c r="D24" s="8"/>
      <c r="E24" s="8"/>
      <c r="F24" s="8"/>
      <c r="G24" s="8"/>
      <c r="H24" s="8"/>
      <c r="I24" s="8"/>
      <c r="J24" s="8"/>
      <c r="K24" s="20">
        <v>-299.86237999999997</v>
      </c>
    </row>
    <row r="25" spans="1:11" ht="15.75" x14ac:dyDescent="0.25">
      <c r="A25" t="s">
        <v>71</v>
      </c>
      <c r="B25" t="s">
        <v>72</v>
      </c>
      <c r="C25" s="8"/>
      <c r="D25" s="8"/>
      <c r="E25" s="8"/>
      <c r="F25" s="8"/>
      <c r="G25" s="8"/>
      <c r="H25" s="8"/>
      <c r="I25" s="13"/>
      <c r="J25" s="8"/>
      <c r="K25" s="20">
        <v>-6926.1728000000003</v>
      </c>
    </row>
    <row r="26" spans="1:11" x14ac:dyDescent="0.2">
      <c r="A26" t="s">
        <v>73</v>
      </c>
      <c r="B26" t="s">
        <v>74</v>
      </c>
      <c r="K26" s="20">
        <v>-31060.381689999998</v>
      </c>
    </row>
    <row r="27" spans="1:11" x14ac:dyDescent="0.2">
      <c r="A27" s="1" t="s">
        <v>75</v>
      </c>
      <c r="I27" s="21"/>
      <c r="K27" s="21">
        <f>SUM(K15:K26)</f>
        <v>-52821.581319999998</v>
      </c>
    </row>
    <row r="28" spans="1:11" ht="15" x14ac:dyDescent="0.25">
      <c r="A28" s="19" t="s">
        <v>76</v>
      </c>
      <c r="I28" s="20"/>
      <c r="K28" s="20">
        <f>+K27</f>
        <v>-52821.581319999998</v>
      </c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workbookViewId="0">
      <selection activeCell="A3" sqref="A3:J3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4" t="s">
        <v>77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5" x14ac:dyDescent="0.25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5" x14ac:dyDescent="0.25">
      <c r="A3" s="24" t="s">
        <v>38</v>
      </c>
      <c r="B3" s="26"/>
      <c r="C3" s="26"/>
      <c r="D3" s="26"/>
      <c r="E3" s="26"/>
      <c r="F3" s="26"/>
      <c r="G3" s="26"/>
      <c r="H3" s="26"/>
      <c r="I3" s="26"/>
      <c r="J3" s="26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" t="s">
        <v>48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1" t="s">
        <v>49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1" t="s">
        <v>50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t="s">
        <v>78</v>
      </c>
      <c r="B15" t="s">
        <v>70</v>
      </c>
      <c r="C15" t="s">
        <v>79</v>
      </c>
      <c r="D15" t="s">
        <v>79</v>
      </c>
      <c r="E15" s="20">
        <v>0</v>
      </c>
      <c r="F15" s="8"/>
      <c r="G15" s="20">
        <v>0</v>
      </c>
      <c r="H15" s="20">
        <v>3.4128475736109101</v>
      </c>
      <c r="I15" s="20">
        <v>2507.0279999999998</v>
      </c>
      <c r="J15" s="20">
        <v>5.7892286883621899E-2</v>
      </c>
    </row>
    <row r="16" spans="1:11" x14ac:dyDescent="0.2">
      <c r="A16" s="1" t="s">
        <v>80</v>
      </c>
      <c r="B16" s="8"/>
      <c r="C16" s="8"/>
      <c r="D16" s="8"/>
      <c r="E16" s="8"/>
      <c r="F16" s="8"/>
      <c r="G16" s="8"/>
      <c r="H16" s="8"/>
      <c r="I16" s="21">
        <v>2507.0279999999998</v>
      </c>
      <c r="J16" s="21">
        <v>5.7892286883621899E-2</v>
      </c>
    </row>
    <row r="17" spans="1:10" ht="15" x14ac:dyDescent="0.25">
      <c r="A17" s="19" t="s">
        <v>81</v>
      </c>
      <c r="B17" s="8"/>
      <c r="C17" s="8"/>
      <c r="D17" s="8"/>
      <c r="E17" s="8"/>
      <c r="F17" s="8"/>
      <c r="G17" s="8"/>
      <c r="H17" s="8"/>
      <c r="I17" s="20">
        <v>2507.0279999999998</v>
      </c>
      <c r="J17" s="20">
        <v>5.7892286883621899E-2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s="9"/>
      <c r="B19" s="8"/>
      <c r="C19" s="8"/>
      <c r="D19" s="8"/>
      <c r="E19" s="8"/>
      <c r="F19" s="8"/>
      <c r="G19" s="8"/>
      <c r="H19" s="8"/>
      <c r="I19" s="11"/>
      <c r="J19" s="9"/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9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9"/>
      <c r="B25" s="8"/>
      <c r="C25" s="8"/>
      <c r="D25" s="8"/>
      <c r="E25" s="8"/>
      <c r="F25" s="8"/>
      <c r="G25" s="8"/>
      <c r="H25" s="8"/>
      <c r="I25" s="9"/>
      <c r="J25" s="9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 x14ac:dyDescent="0.25">
      <c r="A27" s="12"/>
      <c r="B27" s="8"/>
      <c r="C27" s="8"/>
      <c r="D27" s="8"/>
      <c r="E27" s="8"/>
      <c r="F27" s="8"/>
      <c r="G27" s="8"/>
      <c r="H27" s="8"/>
      <c r="I27" s="13"/>
      <c r="J27" s="12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9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9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">
      <c r="A34" s="9"/>
      <c r="B34" s="8"/>
      <c r="C34" s="8"/>
      <c r="D34" s="8"/>
      <c r="E34" s="8"/>
      <c r="F34" s="8"/>
      <c r="G34" s="8"/>
      <c r="H34" s="8"/>
      <c r="I34" s="9"/>
      <c r="J34" s="9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">
      <c r="A36" s="9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9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9"/>
      <c r="B39" s="8"/>
      <c r="C39" s="8"/>
      <c r="D39" s="8"/>
      <c r="E39" s="8"/>
      <c r="F39" s="8"/>
      <c r="G39" s="8"/>
      <c r="H39" s="8"/>
      <c r="I39" s="9"/>
      <c r="J39" s="9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 x14ac:dyDescent="0.25">
      <c r="A41" s="12"/>
      <c r="B41" s="8"/>
      <c r="C41" s="8"/>
      <c r="D41" s="8"/>
      <c r="E41" s="8"/>
      <c r="F41" s="8"/>
      <c r="G41" s="8"/>
      <c r="H41" s="8"/>
      <c r="I41" s="12"/>
      <c r="J41" s="12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 x14ac:dyDescent="0.25">
      <c r="A43" s="12"/>
      <c r="B43" s="8"/>
      <c r="C43" s="8"/>
      <c r="D43" s="8"/>
      <c r="E43" s="8"/>
      <c r="F43" s="8"/>
      <c r="G43" s="8"/>
      <c r="H43" s="8"/>
      <c r="I43" s="13"/>
      <c r="J43" s="12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2020-02-11T09:44:59Z</dcterms:modified>
</cp:coreProperties>
</file>