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רשימות נכסים\2024\Q1-2024\הבינלאומי\גל\לשידור\פומבי\"/>
    </mc:Choice>
  </mc:AlternateContent>
  <xr:revisionPtr revIDLastSave="0" documentId="13_ncr:1_{8E9C2072-6C88-4873-A4A7-8C1116B3C8E0}" xr6:coauthVersionLast="36" xr6:coauthVersionMax="47" xr10:uidLastSave="{00000000-0000-0000-0000-000000000000}"/>
  <bookViews>
    <workbookView xWindow="-28920" yWindow="-120" windowWidth="29040" windowHeight="15840" tabRatio="1000" xr2:uid="{A2164674-9ABD-4E85-8C9A-E910688979AD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, מב&quot;כ ויה&quot;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גרות חוב ממשלתיות" sheetId="14" r:id="rId14"/>
    <sheet name="לא סחיר א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, מב&quot;כ ויה&quot;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</sheets>
  <externalReferences>
    <externalReference r:id="rId34"/>
  </externalReferences>
  <definedNames>
    <definedName name="_xlnm._FilterDatabase" localSheetId="5" hidden="1">'איגרות חוב'!$A$2:$AM$398</definedName>
    <definedName name="_xlnm._FilterDatabase" localSheetId="3" hidden="1">'איגרות חוב ממשלתיות'!$A$2:$AC$77</definedName>
    <definedName name="_xlnm._FilterDatabase" localSheetId="23" hidden="1">הלוואות!$A$2:$BD$21</definedName>
    <definedName name="_xlnm._FilterDatabase" localSheetId="30" hidden="1">'יתרות התחייבות להשקעה'!$A$2:$S$67</definedName>
    <definedName name="_xlnm._FilterDatabase" localSheetId="17" hidden="1">'לא סחיר איגרות חוב'!$A$2:$AO$37</definedName>
    <definedName name="_xlnm._FilterDatabase" localSheetId="18" hidden="1">'לא סחיר מניות, מב"כ ויה"ש'!$A$2:$AC$23</definedName>
    <definedName name="_xlnm._FilterDatabase" localSheetId="22" hidden="1">'לא סחיר נגזרים אחרים'!$A$2:$AR$33</definedName>
    <definedName name="_xlnm._FilterDatabase" localSheetId="6" hidden="1">'מניות, מב"כ ויה"ש'!$A$2:$AA$242</definedName>
    <definedName name="_xlnm._FilterDatabase" localSheetId="19" hidden="1">'קרנות השקעה'!$A$2:$AC$104</definedName>
    <definedName name="_xlnm._FilterDatabase" localSheetId="7" hidden="1">'קרנות סל'!$A$2:$Z$215</definedName>
  </definedNames>
  <calcPr calcId="191029"/>
</workbook>
</file>

<file path=xl/calcChain.xml><?xml version="1.0" encoding="utf-8"?>
<calcChain xmlns="http://schemas.openxmlformats.org/spreadsheetml/2006/main">
  <c r="P30" i="31" l="1"/>
  <c r="P31" i="31"/>
  <c r="P32" i="31"/>
  <c r="P33" i="31"/>
  <c r="P34" i="31"/>
  <c r="P35" i="31"/>
  <c r="P36" i="31"/>
  <c r="P37" i="31"/>
  <c r="P38" i="31"/>
  <c r="P39" i="31"/>
  <c r="P40" i="31"/>
  <c r="P41" i="31"/>
  <c r="P42" i="31"/>
  <c r="P43" i="31"/>
  <c r="P44" i="31"/>
  <c r="P45" i="31"/>
  <c r="P46" i="31"/>
  <c r="P47" i="31"/>
  <c r="P48" i="31"/>
  <c r="P49" i="31"/>
  <c r="P50" i="31"/>
  <c r="P51" i="31"/>
  <c r="P52" i="31"/>
  <c r="P53" i="31"/>
  <c r="P54" i="31"/>
  <c r="P55" i="31"/>
  <c r="P56" i="31"/>
  <c r="J30" i="31"/>
  <c r="K30" i="31"/>
  <c r="J31" i="31"/>
  <c r="K31" i="31"/>
  <c r="J32" i="31"/>
  <c r="K32" i="31"/>
  <c r="J33" i="31"/>
  <c r="K33" i="31"/>
  <c r="J34" i="31"/>
  <c r="K34" i="31"/>
  <c r="J35" i="31"/>
  <c r="K35" i="31"/>
  <c r="J36" i="31"/>
  <c r="K36" i="31"/>
  <c r="J37" i="31"/>
  <c r="K37" i="31"/>
  <c r="J38" i="31"/>
  <c r="K38" i="31"/>
  <c r="J39" i="31"/>
  <c r="K39" i="31"/>
  <c r="J40" i="31"/>
  <c r="K40" i="31"/>
  <c r="J41" i="31"/>
  <c r="K41" i="31"/>
  <c r="J42" i="31"/>
  <c r="K42" i="31"/>
  <c r="J43" i="31"/>
  <c r="K43" i="31"/>
  <c r="J44" i="31"/>
  <c r="K44" i="31"/>
  <c r="J45" i="31"/>
  <c r="K45" i="31"/>
  <c r="J46" i="31"/>
  <c r="K46" i="31"/>
  <c r="J47" i="31"/>
  <c r="K47" i="31"/>
  <c r="J48" i="31"/>
  <c r="K48" i="31"/>
  <c r="J49" i="31"/>
  <c r="K49" i="31"/>
  <c r="J50" i="31"/>
  <c r="K50" i="31"/>
  <c r="J51" i="31"/>
  <c r="K51" i="31"/>
  <c r="J52" i="31"/>
  <c r="K52" i="31"/>
  <c r="J53" i="31"/>
  <c r="K53" i="31"/>
  <c r="J54" i="31"/>
  <c r="K54" i="31"/>
  <c r="J55" i="31"/>
  <c r="K55" i="31"/>
  <c r="J56" i="31"/>
  <c r="K56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7" i="31"/>
  <c r="F48" i="31"/>
  <c r="F49" i="31"/>
  <c r="F50" i="31"/>
  <c r="F51" i="31"/>
  <c r="F52" i="31"/>
  <c r="F53" i="31"/>
  <c r="F54" i="31"/>
  <c r="F55" i="31"/>
  <c r="F56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7" i="31"/>
  <c r="E48" i="31"/>
  <c r="E49" i="31"/>
  <c r="E50" i="31"/>
  <c r="E51" i="31"/>
  <c r="E52" i="31"/>
  <c r="E53" i="31"/>
  <c r="E54" i="31"/>
  <c r="E55" i="31"/>
  <c r="E56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7" i="31"/>
  <c r="D48" i="31"/>
  <c r="D49" i="31"/>
  <c r="D50" i="31"/>
  <c r="D51" i="31"/>
  <c r="D52" i="31"/>
  <c r="D53" i="31"/>
  <c r="D54" i="31"/>
  <c r="D55" i="31"/>
  <c r="D56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P4" i="31" l="1"/>
  <c r="P5" i="31"/>
  <c r="P6" i="31"/>
  <c r="P7" i="31"/>
  <c r="P8" i="31"/>
  <c r="P9" i="31"/>
  <c r="P10" i="31"/>
  <c r="P11" i="31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" i="31"/>
  <c r="K4" i="31"/>
  <c r="K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" i="31"/>
  <c r="J4" i="31"/>
  <c r="J5" i="31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" i="31"/>
  <c r="F4" i="31"/>
  <c r="F5" i="31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" i="31"/>
  <c r="D4" i="31"/>
  <c r="D5" i="31"/>
  <c r="D6" i="31"/>
  <c r="D7" i="3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" i="31"/>
  <c r="C4" i="31"/>
  <c r="C5" i="31"/>
  <c r="C6" i="31"/>
  <c r="C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" i="31"/>
</calcChain>
</file>

<file path=xl/sharedStrings.xml><?xml version="1.0" encoding="utf-8"?>
<sst xmlns="http://schemas.openxmlformats.org/spreadsheetml/2006/main" count="32795" uniqueCount="1445">
  <si>
    <t>התחלת טבלה</t>
  </si>
  <si>
    <t>סוף צידי קובץ</t>
  </si>
  <si>
    <t>קובץ דיווח עבור רשימת נכסים ברמת הנכס הבודד (חוזר גופים מוסדיים 2015-9-14)</t>
  </si>
  <si>
    <t/>
  </si>
  <si>
    <t>סוף צידי טבלה</t>
  </si>
  <si>
    <t>יש לבחור תחום:</t>
  </si>
  <si>
    <t>נכסי עמיתים - קופות גמל</t>
  </si>
  <si>
    <t>האם מדובר בקובץ לממומנה או לציבור:</t>
  </si>
  <si>
    <t>יש לבחור את רבעון הדיווח:</t>
  </si>
  <si>
    <t xml:space="preserve">01 </t>
  </si>
  <si>
    <t>יש לבחור את שנת הדיווח:</t>
  </si>
  <si>
    <t xml:space="preserve">2024 </t>
  </si>
  <si>
    <t>יש לבחור את הגוף המוסדי:</t>
  </si>
  <si>
    <t>גל - ניהול קופות גמל לעובדי הוראה בע"מ</t>
  </si>
  <si>
    <t>ח.פ. הגוף המוסדי:</t>
  </si>
  <si>
    <t xml:space="preserve">512711409        </t>
  </si>
  <si>
    <t>שם הקובץ לשמירה</t>
  </si>
  <si>
    <t>פרטי האחראי על הדיווח בגוף המוסדי</t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</si>
  <si>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</si>
  <si>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</si>
  <si>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</si>
  <si>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</si>
  <si>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</si>
  <si>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סוף טבלה</t>
  </si>
  <si>
    <t>סוף מידע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</si>
  <si>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</si>
  <si>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</si>
  <si>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</si>
  <si>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</si>
  <si>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</si>
  <si>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</si>
  <si>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</si>
  <si>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</si>
  <si>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</si>
  <si>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</si>
  <si>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</si>
  <si>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</si>
  <si>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</si>
  <si>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</si>
  <si>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</si>
  <si>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</si>
  <si>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</si>
  <si>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</si>
  <si>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</si>
  <si>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</si>
  <si>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</si>
  <si>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</si>
  <si>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</si>
  <si>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</si>
  <si>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</si>
  <si>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</si>
  <si>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</si>
  <si>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</si>
  <si>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</si>
  <si>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</si>
  <si>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</si>
  <si>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</si>
  <si>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</si>
  <si>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</si>
  <si>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</si>
  <si>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</si>
  <si>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</si>
  <si>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</si>
  <si>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</si>
  <si>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</si>
  <si>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</si>
  <si>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</si>
  <si>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</si>
  <si>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</si>
  <si>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</si>
  <si>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</si>
  <si>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</si>
  <si>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</si>
  <si>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</si>
  <si>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 ש"ח)</t>
  </si>
  <si>
    <t>שיעור מנכסי אפיק ההשקעה</t>
  </si>
  <si>
    <t>שיעור מסך נכסי ההשקעה</t>
  </si>
  <si>
    <t xml:space="preserve">637 </t>
  </si>
  <si>
    <t xml:space="preserve">7242 </t>
  </si>
  <si>
    <t>הבינלאומי</t>
  </si>
  <si>
    <t>31-046</t>
  </si>
  <si>
    <t>סימול בנק</t>
  </si>
  <si>
    <t>מזומן ועו"ש בש"ח</t>
  </si>
  <si>
    <t>ישראל</t>
  </si>
  <si>
    <t>לא</t>
  </si>
  <si>
    <t>ilA</t>
  </si>
  <si>
    <t>מעלות S&amp;P</t>
  </si>
  <si>
    <t>שקל חדש</t>
  </si>
  <si>
    <t>12-509</t>
  </si>
  <si>
    <t>AA+</t>
  </si>
  <si>
    <t>S&amp;P</t>
  </si>
  <si>
    <t>מזומן ועו"ש נקוב במט"ח</t>
  </si>
  <si>
    <t>אירו</t>
  </si>
  <si>
    <t>דולר אמריקאי</t>
  </si>
  <si>
    <t>פק"מ לתקופה של עד שלושה חודשים</t>
  </si>
  <si>
    <t>A2.il</t>
  </si>
  <si>
    <t>מידרוג Moodys</t>
  </si>
  <si>
    <t xml:space="preserve">7243 </t>
  </si>
  <si>
    <t>פרנק שווצרי</t>
  </si>
  <si>
    <t>כתר נורבגי</t>
  </si>
  <si>
    <t>יין יפני</t>
  </si>
  <si>
    <t>לירה שטרלינג</t>
  </si>
  <si>
    <t xml:space="preserve">7244 </t>
  </si>
  <si>
    <t xml:space="preserve">1479 </t>
  </si>
  <si>
    <t xml:space="preserve">7240 </t>
  </si>
  <si>
    <t xml:space="preserve">7245 </t>
  </si>
  <si>
    <t>פקדון צמוד מט"ח עד שלושה חודשים (פצ"מ)</t>
  </si>
  <si>
    <t>כתר דני</t>
  </si>
  <si>
    <t xml:space="preserve">7246 </t>
  </si>
  <si>
    <t xml:space="preserve">14117 </t>
  </si>
  <si>
    <t xml:space="preserve">14118 </t>
  </si>
  <si>
    <t xml:space="preserve">14119 </t>
  </si>
  <si>
    <t xml:space="preserve">9924 </t>
  </si>
  <si>
    <t xml:space="preserve">9925 </t>
  </si>
  <si>
    <t xml:space="preserve">9926 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</si>
  <si>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</si>
  <si>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</si>
  <si>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</si>
  <si>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</si>
  <si>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</si>
  <si>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</si>
  <si>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</si>
  <si>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</si>
  <si>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</si>
  <si>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</si>
  <si>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</si>
  <si>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</si>
  <si>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</si>
  <si>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</si>
  <si>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</si>
  <si>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צמודה 1025</t>
  </si>
  <si>
    <t>צמוד למדד המחירים לצרכן בריבית קבועה</t>
  </si>
  <si>
    <t>TASE</t>
  </si>
  <si>
    <t>RF</t>
  </si>
  <si>
    <t>NR</t>
  </si>
  <si>
    <t>31/10/2025</t>
  </si>
  <si>
    <t>ממשל צמודה 0527</t>
  </si>
  <si>
    <t>31/05/2027</t>
  </si>
  <si>
    <t>ממשל צמודה 0529</t>
  </si>
  <si>
    <t>31/05/2029</t>
  </si>
  <si>
    <t>ממשל שקלית 0330</t>
  </si>
  <si>
    <t>לא צמוד למדד המחירים לצרכן ריבית קבועה</t>
  </si>
  <si>
    <t>31/03/2030</t>
  </si>
  <si>
    <t>ממשל צמודה 0726</t>
  </si>
  <si>
    <t>31/07/2026</t>
  </si>
  <si>
    <t>ממשל צמודה 1131</t>
  </si>
  <si>
    <t>30/11/2031</t>
  </si>
  <si>
    <t>ממשל שקלית 0432</t>
  </si>
  <si>
    <t>30/04/2032</t>
  </si>
  <si>
    <t>ממשל צמודה 1028</t>
  </si>
  <si>
    <t>31/10/2028</t>
  </si>
  <si>
    <t>1114 .מ.ק.מ</t>
  </si>
  <si>
    <t>מק"מ קצר משנים עשר חודשים</t>
  </si>
  <si>
    <t>06/11/2024</t>
  </si>
  <si>
    <t>ממשל שקלית 0142</t>
  </si>
  <si>
    <t>31/01/2042</t>
  </si>
  <si>
    <t>בנק ישראל</t>
  </si>
  <si>
    <t>ממשל צמודה 0545</t>
  </si>
  <si>
    <t>31/05/2045</t>
  </si>
  <si>
    <t>ממשל שקלית 0347</t>
  </si>
  <si>
    <t>31/03/2047</t>
  </si>
  <si>
    <t>ממשל שקלית 0928</t>
  </si>
  <si>
    <t>28/09/2028</t>
  </si>
  <si>
    <t>1014 .מ.ק.מ</t>
  </si>
  <si>
    <t>02/10/2024</t>
  </si>
  <si>
    <t>UNITED STATES OF AMERICA</t>
  </si>
  <si>
    <t>T 3 7/8 08/15/3</t>
  </si>
  <si>
    <t xml:space="preserve">US91282CHT18 </t>
  </si>
  <si>
    <t>נקוב במט"ח</t>
  </si>
  <si>
    <t>חו"ל</t>
  </si>
  <si>
    <t>ארה"ב</t>
  </si>
  <si>
    <t>AMEX</t>
  </si>
  <si>
    <t>Aaa</t>
  </si>
  <si>
    <t>MOODYS</t>
  </si>
  <si>
    <t>15/08/2033</t>
  </si>
  <si>
    <t>מספר מנפיק</t>
  </si>
  <si>
    <t>סוג מספר מזהה מנפיק</t>
  </si>
  <si>
    <t>סוג מספר נייר ערך</t>
  </si>
  <si>
    <t>ענף מסחר</t>
  </si>
  <si>
    <t>בעל עניין/צד קשור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</si>
  <si>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</si>
  <si>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</si>
  <si>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</si>
  <si>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</si>
  <si>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</si>
  <si>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</si>
  <si>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דליה חברות לאנרגיה</t>
  </si>
  <si>
    <t xml:space="preserve">516269248 </t>
  </si>
  <si>
    <t>ח.פ.</t>
  </si>
  <si>
    <t>דליה אגח ב</t>
  </si>
  <si>
    <t>אחר</t>
  </si>
  <si>
    <t>צמוד למדד המחירים לצרכן</t>
  </si>
  <si>
    <t>סחיר</t>
  </si>
  <si>
    <t>אנרגיה</t>
  </si>
  <si>
    <t>A3.il</t>
  </si>
  <si>
    <t>נייר ערך</t>
  </si>
  <si>
    <t>01/10/2034</t>
  </si>
  <si>
    <t>החוב לא נחות</t>
  </si>
  <si>
    <t>חברת החשמל לישראל בע"מ</t>
  </si>
  <si>
    <t xml:space="preserve">520000472 </t>
  </si>
  <si>
    <t>חברת חשמל אגח 27</t>
  </si>
  <si>
    <t>Aa1.il</t>
  </si>
  <si>
    <t>12/04/2029</t>
  </si>
  <si>
    <t>חשמל אגח 29</t>
  </si>
  <si>
    <t>01/03/2026</t>
  </si>
  <si>
    <t>עזריאלי קבוצה</t>
  </si>
  <si>
    <t xml:space="preserve">510960719 </t>
  </si>
  <si>
    <t>עזריאלי אגח ד</t>
  </si>
  <si>
    <t>נדל"ן מניב בישראל</t>
  </si>
  <si>
    <t>05/07/2030</t>
  </si>
  <si>
    <t>הפניקס גיוסי הו</t>
  </si>
  <si>
    <t xml:space="preserve">514290345 </t>
  </si>
  <si>
    <t>פניקס הון אגח ח</t>
  </si>
  <si>
    <t>לא צמוד למדד המחירים לצרכן</t>
  </si>
  <si>
    <t>ביטוח</t>
  </si>
  <si>
    <t>Aa3.il</t>
  </si>
  <si>
    <t>31/07/2028</t>
  </si>
  <si>
    <t>פניקס הון אגחטו</t>
  </si>
  <si>
    <t>30/06/2033</t>
  </si>
  <si>
    <t>הכשרת הישוב בישראל בע"מ</t>
  </si>
  <si>
    <t xml:space="preserve">520020116 </t>
  </si>
  <si>
    <t>הכשרת ישוב אג24</t>
  </si>
  <si>
    <t>ilA-</t>
  </si>
  <si>
    <t>31/12/2028</t>
  </si>
  <si>
    <t>נאוויטס פטרוליום</t>
  </si>
  <si>
    <t xml:space="preserve">550263107 </t>
  </si>
  <si>
    <t>נאוויטס פט אגחו</t>
  </si>
  <si>
    <t>חיפושי נפט וגז</t>
  </si>
  <si>
    <t>30/09/2029</t>
  </si>
  <si>
    <t>אלקטרה</t>
  </si>
  <si>
    <t xml:space="preserve">520028911 </t>
  </si>
  <si>
    <t>אלקטרה אגח ו</t>
  </si>
  <si>
    <t>השקעה ואחזקות</t>
  </si>
  <si>
    <t>ilA+</t>
  </si>
  <si>
    <t>10/12/2035</t>
  </si>
  <si>
    <t>בתי זיקוק</t>
  </si>
  <si>
    <t xml:space="preserve">520036658 </t>
  </si>
  <si>
    <t>בזן אגח יג</t>
  </si>
  <si>
    <t>26/09/2032</t>
  </si>
  <si>
    <t>אמות</t>
  </si>
  <si>
    <t xml:space="preserve">520026683 </t>
  </si>
  <si>
    <t>אמות אגח ד</t>
  </si>
  <si>
    <t>ilAA</t>
  </si>
  <si>
    <t>02/07/2028</t>
  </si>
  <si>
    <t>אמות אגח ו</t>
  </si>
  <si>
    <t>03/10/2029</t>
  </si>
  <si>
    <t>אמות אגח ח</t>
  </si>
  <si>
    <t>04/01/2026</t>
  </si>
  <si>
    <t>ביג</t>
  </si>
  <si>
    <t xml:space="preserve">513623314 </t>
  </si>
  <si>
    <t>ביג אגח יא</t>
  </si>
  <si>
    <t>20/10/2027</t>
  </si>
  <si>
    <t>גב ים</t>
  </si>
  <si>
    <t xml:space="preserve">520001736 </t>
  </si>
  <si>
    <t>גב ים אגח ח</t>
  </si>
  <si>
    <t>30/06/2034</t>
  </si>
  <si>
    <t>גב ים אגח ט</t>
  </si>
  <si>
    <t>מבנה</t>
  </si>
  <si>
    <t xml:space="preserve">520024126 </t>
  </si>
  <si>
    <t>מבני תעש אגח כ</t>
  </si>
  <si>
    <t>31/12/2029</t>
  </si>
  <si>
    <t>מבני תעש אגח כג</t>
  </si>
  <si>
    <t>31/12/2030</t>
  </si>
  <si>
    <t>מליסרון</t>
  </si>
  <si>
    <t xml:space="preserve">520037789 </t>
  </si>
  <si>
    <t>מליסרון אגח יד</t>
  </si>
  <si>
    <t>27/04/2026</t>
  </si>
  <si>
    <t>מליסרון אגח כא</t>
  </si>
  <si>
    <t>01/01/2037</t>
  </si>
  <si>
    <t>סילברסטין נכסים לימיטד</t>
  </si>
  <si>
    <t xml:space="preserve">1970336 </t>
  </si>
  <si>
    <t>סילברסטין אגח א</t>
  </si>
  <si>
    <t>נדל"ן מניב בחו"ל</t>
  </si>
  <si>
    <t>31/12/2024</t>
  </si>
  <si>
    <t>פועלים</t>
  </si>
  <si>
    <t xml:space="preserve">520000118 </t>
  </si>
  <si>
    <t>פועלים הת נד יא</t>
  </si>
  <si>
    <t>בנקים</t>
  </si>
  <si>
    <t>07/12/2034</t>
  </si>
  <si>
    <t>שופרסל</t>
  </si>
  <si>
    <t xml:space="preserve">520022732 </t>
  </si>
  <si>
    <t>שופרסל אגח ד</t>
  </si>
  <si>
    <t>רשתות שיווק</t>
  </si>
  <si>
    <t>08/10/2029</t>
  </si>
  <si>
    <t>שופרסל אגח ז</t>
  </si>
  <si>
    <t>20/08/2030</t>
  </si>
  <si>
    <t>אדמה פתרונות לחקלאות בע"מ</t>
  </si>
  <si>
    <t xml:space="preserve">520043605 </t>
  </si>
  <si>
    <t>אדמה אגח ב</t>
  </si>
  <si>
    <t>כימיה גומי ופלסטיק</t>
  </si>
  <si>
    <t>ilAA-</t>
  </si>
  <si>
    <t>30/11/2036</t>
  </si>
  <si>
    <t>אלוני חץ</t>
  </si>
  <si>
    <t xml:space="preserve">520038506 </t>
  </si>
  <si>
    <t>אלוני חץ אגח ט</t>
  </si>
  <si>
    <t>28/02/2027</t>
  </si>
  <si>
    <t>בזק</t>
  </si>
  <si>
    <t xml:space="preserve">520031931 </t>
  </si>
  <si>
    <t>בזק אגח 11</t>
  </si>
  <si>
    <t>תקשורת ומדיה</t>
  </si>
  <si>
    <t>02/06/2030</t>
  </si>
  <si>
    <t>הראל הנפקות</t>
  </si>
  <si>
    <t xml:space="preserve">513834200 </t>
  </si>
  <si>
    <t>הראל הנפ אגח יא</t>
  </si>
  <si>
    <t>הראל הנפ אגח יד</t>
  </si>
  <si>
    <t>01/01/2034</t>
  </si>
  <si>
    <t>כללביט</t>
  </si>
  <si>
    <t xml:space="preserve">513754069 </t>
  </si>
  <si>
    <t>כללביט אגח יא</t>
  </si>
  <si>
    <t>31/03/2033</t>
  </si>
  <si>
    <t>מזרחי טפחות הנפ</t>
  </si>
  <si>
    <t xml:space="preserve">520032046 </t>
  </si>
  <si>
    <t>מז טפ הנפ הת 69</t>
  </si>
  <si>
    <t>25/06/2034</t>
  </si>
  <si>
    <t>עזריאלי אגח ח</t>
  </si>
  <si>
    <t>ilAA+</t>
  </si>
  <si>
    <t>02/01/2041</t>
  </si>
  <si>
    <t>בינלאומי הנפקות</t>
  </si>
  <si>
    <t xml:space="preserve">513141879 </t>
  </si>
  <si>
    <t>בינל הנפק אגח יב</t>
  </si>
  <si>
    <t>ilAAA</t>
  </si>
  <si>
    <t>07/12/2027</t>
  </si>
  <si>
    <t>דיסקונט מנפיקים</t>
  </si>
  <si>
    <t xml:space="preserve">520029935 </t>
  </si>
  <si>
    <t>דיסק מנ אגח יד</t>
  </si>
  <si>
    <t>05/12/2030</t>
  </si>
  <si>
    <t>לאומי</t>
  </si>
  <si>
    <t xml:space="preserve">520018078 </t>
  </si>
  <si>
    <t>לאומי אגח 179</t>
  </si>
  <si>
    <t>30/06/2026</t>
  </si>
  <si>
    <t>לאומי אגח 182</t>
  </si>
  <si>
    <t>25/11/2027</t>
  </si>
  <si>
    <t>לאומי אגח 184</t>
  </si>
  <si>
    <t>05/05/2030</t>
  </si>
  <si>
    <t>מז טפ הנ אגח 63</t>
  </si>
  <si>
    <t>13/04/2031</t>
  </si>
  <si>
    <t>מז טפ הנ אגח 66</t>
  </si>
  <si>
    <t>08/12/2031</t>
  </si>
  <si>
    <t>מקורות</t>
  </si>
  <si>
    <t xml:space="preserve">520010869 </t>
  </si>
  <si>
    <t>מקורות אגח 10</t>
  </si>
  <si>
    <t>שרותים</t>
  </si>
  <si>
    <t>31/12/2027</t>
  </si>
  <si>
    <t>פועלים אגח 203</t>
  </si>
  <si>
    <t>02/12/2030</t>
  </si>
  <si>
    <t>מגדל ביטוח גיוס הון בע"מ</t>
  </si>
  <si>
    <t xml:space="preserve">513230029 </t>
  </si>
  <si>
    <t>מגדל הון אגח י</t>
  </si>
  <si>
    <t>A1.il</t>
  </si>
  <si>
    <t>31/05/2035</t>
  </si>
  <si>
    <t>איידיאיי הנפקות</t>
  </si>
  <si>
    <t xml:space="preserve">514486042 </t>
  </si>
  <si>
    <t>איידיאייהנ הת ה</t>
  </si>
  <si>
    <t>15/11/2028</t>
  </si>
  <si>
    <t>מגדלי ים תיכון</t>
  </si>
  <si>
    <t xml:space="preserve">512719485 </t>
  </si>
  <si>
    <t>מגדלי תיכוןאגחה</t>
  </si>
  <si>
    <t>01/07/2029</t>
  </si>
  <si>
    <t>אלקטרה נדלן</t>
  </si>
  <si>
    <t xml:space="preserve">510607328 </t>
  </si>
  <si>
    <t>אלקטרהנדלן אגחו</t>
  </si>
  <si>
    <t>30/05/2030</t>
  </si>
  <si>
    <t>בי קומיוניקיישנס</t>
  </si>
  <si>
    <t xml:space="preserve">512832742 </t>
  </si>
  <si>
    <t>בי קומיונק אגחו</t>
  </si>
  <si>
    <t>30/11/2026</t>
  </si>
  <si>
    <t>חשמל אגח 31</t>
  </si>
  <si>
    <t>21/09/2031</t>
  </si>
  <si>
    <t>סאמיט</t>
  </si>
  <si>
    <t xml:space="preserve">520043720 </t>
  </si>
  <si>
    <t>סאמיט אגח ח</t>
  </si>
  <si>
    <t>31/12/2026</t>
  </si>
  <si>
    <t>עזריאלי אגח ה</t>
  </si>
  <si>
    <t>30/06/2028</t>
  </si>
  <si>
    <t>עזריאלי אגח ו</t>
  </si>
  <si>
    <t>31/12/2032</t>
  </si>
  <si>
    <t>ביג אגח טו</t>
  </si>
  <si>
    <t>31/01/2030</t>
  </si>
  <si>
    <t>ישרס</t>
  </si>
  <si>
    <t xml:space="preserve">520017807 </t>
  </si>
  <si>
    <t>ישרס אגח טז</t>
  </si>
  <si>
    <t>30/07/2031</t>
  </si>
  <si>
    <t>מנורה מב הון</t>
  </si>
  <si>
    <t xml:space="preserve">513937714 </t>
  </si>
  <si>
    <t>מנורה הון התח ו</t>
  </si>
  <si>
    <t>30/09/2030</t>
  </si>
  <si>
    <t>פניקס הון אגח יא</t>
  </si>
  <si>
    <t>שמוס</t>
  </si>
  <si>
    <t xml:space="preserve">633896 </t>
  </si>
  <si>
    <t>שמוס אגח א</t>
  </si>
  <si>
    <t>צמוד למט"ח</t>
  </si>
  <si>
    <t>10/07/2028</t>
  </si>
  <si>
    <t>מז טפ הנפק 57</t>
  </si>
  <si>
    <t>Aaa.il</t>
  </si>
  <si>
    <t>02/03/2025</t>
  </si>
  <si>
    <t>מז טפ הנפק 61</t>
  </si>
  <si>
    <t>04/12/2026</t>
  </si>
  <si>
    <t>הכשרה חב לביטוח</t>
  </si>
  <si>
    <t xml:space="preserve">520042177 </t>
  </si>
  <si>
    <t>הכש חב בטוחאגח3</t>
  </si>
  <si>
    <t>Baa2.il</t>
  </si>
  <si>
    <t>01/07/2026</t>
  </si>
  <si>
    <t>הכש חב בטוחאגח4</t>
  </si>
  <si>
    <t>02/01/2028</t>
  </si>
  <si>
    <t>אשטרום נכסים</t>
  </si>
  <si>
    <t xml:space="preserve">520036617 </t>
  </si>
  <si>
    <t>אשטרום נכסים אגח 9</t>
  </si>
  <si>
    <t>01/10/2029</t>
  </si>
  <si>
    <t>הכשרת ישוב אגח 21</t>
  </si>
  <si>
    <t>הכשרת ישוב אגח 22</t>
  </si>
  <si>
    <t>30/06/2027</t>
  </si>
  <si>
    <t>אלקטרה אגח ד</t>
  </si>
  <si>
    <t>אמ.ג'י.ג'י (בי.וי.איי) למיטד</t>
  </si>
  <si>
    <t xml:space="preserve">1981143 </t>
  </si>
  <si>
    <t>אמ.ג'יג'י אגח ב</t>
  </si>
  <si>
    <t>אשראי חוץ בנקאי</t>
  </si>
  <si>
    <t>21/09/2025</t>
  </si>
  <si>
    <t>ווסטדייל אמריקה לימיטד</t>
  </si>
  <si>
    <t xml:space="preserve">1991033 </t>
  </si>
  <si>
    <t>ווסטדייל אגח ב</t>
  </si>
  <si>
    <t>חברה לישראל</t>
  </si>
  <si>
    <t xml:space="preserve">520028010 </t>
  </si>
  <si>
    <t>חברה לישראל אגח 14</t>
  </si>
  <si>
    <t>לייטסטון</t>
  </si>
  <si>
    <t xml:space="preserve">1838682 </t>
  </si>
  <si>
    <t>לייטסטון אגח ב</t>
  </si>
  <si>
    <t>30/11/2025</t>
  </si>
  <si>
    <t>מגה אור</t>
  </si>
  <si>
    <t xml:space="preserve">513257873 </t>
  </si>
  <si>
    <t>מגה אור אגח ו</t>
  </si>
  <si>
    <t>פז נפט</t>
  </si>
  <si>
    <t xml:space="preserve">510216054 </t>
  </si>
  <si>
    <t>פז נפט אגח ד</t>
  </si>
  <si>
    <t>31/05/2024</t>
  </si>
  <si>
    <t>פז נפט אגח ו</t>
  </si>
  <si>
    <t>30/11/2028</t>
  </si>
  <si>
    <t>פז נפט אגח ז</t>
  </si>
  <si>
    <t>01/12/2030</t>
  </si>
  <si>
    <t>שפיר הנדסה</t>
  </si>
  <si>
    <t xml:space="preserve">514892801 </t>
  </si>
  <si>
    <t>שפיר הנדס אגח ב</t>
  </si>
  <si>
    <t>מתכת ומוצרי בניה</t>
  </si>
  <si>
    <t>איירפורט סיטי</t>
  </si>
  <si>
    <t xml:space="preserve">511659401 </t>
  </si>
  <si>
    <t>ארפורט אגח ה</t>
  </si>
  <si>
    <t>28/02/2029</t>
  </si>
  <si>
    <t>ארפורט אגח ט</t>
  </si>
  <si>
    <t>30/08/2035</t>
  </si>
  <si>
    <t>גב ים אגח י</t>
  </si>
  <si>
    <t>01/07/2035</t>
  </si>
  <si>
    <t>הפניקס אחזקות</t>
  </si>
  <si>
    <t xml:space="preserve">520017450 </t>
  </si>
  <si>
    <t>הפניקס אגח 5</t>
  </si>
  <si>
    <t>01/05/2030</t>
  </si>
  <si>
    <t>מבני תעשיה אגח טז</t>
  </si>
  <si>
    <t>מליסרון אגח יז</t>
  </si>
  <si>
    <t>01/01/2032</t>
  </si>
  <si>
    <t>סילברסטין אגח ב</t>
  </si>
  <si>
    <t>1 ריט</t>
  </si>
  <si>
    <t xml:space="preserve">513821488 </t>
  </si>
  <si>
    <t>ריט 1 אגח ה</t>
  </si>
  <si>
    <t>20/09/2028</t>
  </si>
  <si>
    <t>ריט 1 אגח ו</t>
  </si>
  <si>
    <t>שופרסל אגח ה</t>
  </si>
  <si>
    <t>אלוני חץ אגח יב</t>
  </si>
  <si>
    <t>28/02/2031</t>
  </si>
  <si>
    <t>ביג אגח יב</t>
  </si>
  <si>
    <t>25/02/2028</t>
  </si>
  <si>
    <t>ווסטדייל אגח א</t>
  </si>
  <si>
    <t>30/10/2025</t>
  </si>
  <si>
    <t>ירושלים הנפקות</t>
  </si>
  <si>
    <t xml:space="preserve">513682146 </t>
  </si>
  <si>
    <t>ירושליםהנ אגח טו</t>
  </si>
  <si>
    <t>ירושליםהנ אגח טז</t>
  </si>
  <si>
    <t>כלל עסקי ביטוח</t>
  </si>
  <si>
    <t xml:space="preserve">520036120 </t>
  </si>
  <si>
    <t>כלל ביטוח אגח ג</t>
  </si>
  <si>
    <t>02/11/2031</t>
  </si>
  <si>
    <t>כללביט אגח ט</t>
  </si>
  <si>
    <t>נמקו ריאלטי</t>
  </si>
  <si>
    <t xml:space="preserve">1905761 </t>
  </si>
  <si>
    <t>נמקו אגח א</t>
  </si>
  <si>
    <t>נמקו אגח ב</t>
  </si>
  <si>
    <t>15/10/2032</t>
  </si>
  <si>
    <t>סאפיינס</t>
  </si>
  <si>
    <t xml:space="preserve">53368 </t>
  </si>
  <si>
    <t>סאפיינס אגח ב</t>
  </si>
  <si>
    <t>תוכנה ואינטרנט</t>
  </si>
  <si>
    <t>01/01/2026</t>
  </si>
  <si>
    <t>בינל הנפק אגח י</t>
  </si>
  <si>
    <t>10/09/2025</t>
  </si>
  <si>
    <t>מז טפ הנפק 46</t>
  </si>
  <si>
    <t>28/09/2027</t>
  </si>
  <si>
    <t>מז טפ הנפק 49</t>
  </si>
  <si>
    <t>23/06/2026</t>
  </si>
  <si>
    <t>מזרחי טפחות הנפקות 40</t>
  </si>
  <si>
    <t>08/06/2025</t>
  </si>
  <si>
    <t>פועלים אגח 100</t>
  </si>
  <si>
    <t>09/12/2031</t>
  </si>
  <si>
    <t>פועלים אגח 202</t>
  </si>
  <si>
    <t>30/04/2028</t>
  </si>
  <si>
    <t>צור</t>
  </si>
  <si>
    <t xml:space="preserve">520025586 </t>
  </si>
  <si>
    <t>צור אגח י</t>
  </si>
  <si>
    <t>מגדל הון אגח ה</t>
  </si>
  <si>
    <t>מימון ישיר</t>
  </si>
  <si>
    <t xml:space="preserve">513893123 </t>
  </si>
  <si>
    <t>מימון ישיר אגח ג</t>
  </si>
  <si>
    <t>31/12/2025</t>
  </si>
  <si>
    <t>דלק קבוצה</t>
  </si>
  <si>
    <t xml:space="preserve">520044322 </t>
  </si>
  <si>
    <t>דלק קב אגח לז</t>
  </si>
  <si>
    <t>31/01/2029</t>
  </si>
  <si>
    <t>מנורה מב החזקות</t>
  </si>
  <si>
    <t xml:space="preserve">520007469 </t>
  </si>
  <si>
    <t>מנורה מבטחים אגח ג</t>
  </si>
  <si>
    <t>Aa2.il</t>
  </si>
  <si>
    <t>30/09/2026</t>
  </si>
  <si>
    <t>פניקס הון התחייבות ה</t>
  </si>
  <si>
    <t>31/10/2029</t>
  </si>
  <si>
    <t>אבגול</t>
  </si>
  <si>
    <t xml:space="preserve">510119068 </t>
  </si>
  <si>
    <t>אבגול אגח ג</t>
  </si>
  <si>
    <t>עץ נייר ודפוס</t>
  </si>
  <si>
    <t>אבגול אגח ד</t>
  </si>
  <si>
    <t>סלקום</t>
  </si>
  <si>
    <t xml:space="preserve">511930125 </t>
  </si>
  <si>
    <t>סלקום אגח ח</t>
  </si>
  <si>
    <t>05/07/2024</t>
  </si>
  <si>
    <t>מליסרון אגח יא</t>
  </si>
  <si>
    <t>10/07/2025</t>
  </si>
  <si>
    <t>ריט 1 אגח ד</t>
  </si>
  <si>
    <t>20/09/2024</t>
  </si>
  <si>
    <t>שופרסל אגח ו</t>
  </si>
  <si>
    <t>08/10/2028</t>
  </si>
  <si>
    <t>בזק אגח 9</t>
  </si>
  <si>
    <t>01/12/2025</t>
  </si>
  <si>
    <t>ביג אגח ט</t>
  </si>
  <si>
    <t>20/12/2026</t>
  </si>
  <si>
    <t>כללביט אגח י</t>
  </si>
  <si>
    <t>01/08/2027</t>
  </si>
  <si>
    <t>קרסו מוטורס</t>
  </si>
  <si>
    <t xml:space="preserve">514065283 </t>
  </si>
  <si>
    <t>קרסו אגח ב</t>
  </si>
  <si>
    <t>מסחר</t>
  </si>
  <si>
    <t>02/06/2024</t>
  </si>
  <si>
    <t>חברת נמלי ישראל-פיתוח נכסים בעמ</t>
  </si>
  <si>
    <t xml:space="preserve">513569780 </t>
  </si>
  <si>
    <t>נמלי ישראל אגח א</t>
  </si>
  <si>
    <t>מגדל הון אגח ו</t>
  </si>
  <si>
    <t>סלקום אגח ט</t>
  </si>
  <si>
    <t>06/07/2025</t>
  </si>
  <si>
    <t>פרטנר</t>
  </si>
  <si>
    <t xml:space="preserve">520044314 </t>
  </si>
  <si>
    <t>פרטנר אגח ו</t>
  </si>
  <si>
    <t>25/06/2024</t>
  </si>
  <si>
    <t>עזריאלי אגח ב</t>
  </si>
  <si>
    <t>01/10/2025</t>
  </si>
  <si>
    <t>תמר פטרוליום</t>
  </si>
  <si>
    <t xml:space="preserve">515334662 </t>
  </si>
  <si>
    <t>תמר פטרו אגח ב</t>
  </si>
  <si>
    <t>30/08/2028</t>
  </si>
  <si>
    <t>ג'י סיטי בעמ</t>
  </si>
  <si>
    <t xml:space="preserve">520033234 </t>
  </si>
  <si>
    <t>ג'י סיטי אגח יב</t>
  </si>
  <si>
    <t>בזן אגח ה</t>
  </si>
  <si>
    <t>30/06/2024</t>
  </si>
  <si>
    <t>גב ים אגח ו</t>
  </si>
  <si>
    <t>31/03/2026</t>
  </si>
  <si>
    <t>כלל עיסקי ביטוח</t>
  </si>
  <si>
    <t>מניות</t>
  </si>
  <si>
    <t>אפי נכסים</t>
  </si>
  <si>
    <t xml:space="preserve">510560188 </t>
  </si>
  <si>
    <t>אפריקה נכסים</t>
  </si>
  <si>
    <t>בתי זיקוק לנפט (בזן)</t>
  </si>
  <si>
    <t>נייס</t>
  </si>
  <si>
    <t xml:space="preserve">520036872 </t>
  </si>
  <si>
    <t>נייס מערכות</t>
  </si>
  <si>
    <t>פיבי</t>
  </si>
  <si>
    <t xml:space="preserve">520029026 </t>
  </si>
  <si>
    <t>0.05 .פי.בי</t>
  </si>
  <si>
    <t>טבע</t>
  </si>
  <si>
    <t xml:space="preserve">520013954 </t>
  </si>
  <si>
    <t>פארמה</t>
  </si>
  <si>
    <t>הפניקס</t>
  </si>
  <si>
    <t>הראל השקעות</t>
  </si>
  <si>
    <t xml:space="preserve">520033986 </t>
  </si>
  <si>
    <t>מזרחי טפחות</t>
  </si>
  <si>
    <t xml:space="preserve">520000522 </t>
  </si>
  <si>
    <t>בינלאומי</t>
  </si>
  <si>
    <t xml:space="preserve">520029083 </t>
  </si>
  <si>
    <t>הבנק הבינלאומי</t>
  </si>
  <si>
    <t>אלביט מערכות</t>
  </si>
  <si>
    <t xml:space="preserve">520043027 </t>
  </si>
  <si>
    <t>ביטחוניות</t>
  </si>
  <si>
    <t>מליסרון מ"ר 1 ש"ח</t>
  </si>
  <si>
    <t>איי.סי.אל</t>
  </si>
  <si>
    <t xml:space="preserve">520027830 </t>
  </si>
  <si>
    <t>ישראמקו יהש</t>
  </si>
  <si>
    <t xml:space="preserve">550010003 </t>
  </si>
  <si>
    <t>חילן טק</t>
  </si>
  <si>
    <t xml:space="preserve">520039942 </t>
  </si>
  <si>
    <t>חילן טק מ"ר 1</t>
  </si>
  <si>
    <t>שרותי מידע</t>
  </si>
  <si>
    <t>מבני תעשיה בע"מ מ"ר 1 ש"ח</t>
  </si>
  <si>
    <t>דלתא</t>
  </si>
  <si>
    <t xml:space="preserve">520025602 </t>
  </si>
  <si>
    <t>דלתא גליל מר</t>
  </si>
  <si>
    <t>אופנה והלבשה</t>
  </si>
  <si>
    <t>טאואר</t>
  </si>
  <si>
    <t xml:space="preserve">520041997 </t>
  </si>
  <si>
    <t>טאואר סמיקונדקטור</t>
  </si>
  <si>
    <t>מוליכים למחצה</t>
  </si>
  <si>
    <t>חמת</t>
  </si>
  <si>
    <t xml:space="preserve">520038530 </t>
  </si>
  <si>
    <t>נובה</t>
  </si>
  <si>
    <t xml:space="preserve">511812463 </t>
  </si>
  <si>
    <t>נובה מ"ר</t>
  </si>
  <si>
    <t>אורמת טכנולוגיות</t>
  </si>
  <si>
    <t xml:space="preserve">880326081 </t>
  </si>
  <si>
    <t>אורמת טכנו</t>
  </si>
  <si>
    <t>אנרגיה מתחדשת</t>
  </si>
  <si>
    <t>אנלייט אנרגיה</t>
  </si>
  <si>
    <t xml:space="preserve">520041146 </t>
  </si>
  <si>
    <t>. אנלייט אנרגיה מתחדשת בעמ</t>
  </si>
  <si>
    <t>נאוויטס פטר יהש</t>
  </si>
  <si>
    <t>רותם אנרגיה מחצבים</t>
  </si>
  <si>
    <t xml:space="preserve">550272090 </t>
  </si>
  <si>
    <t>רותם אנרגיה יהש</t>
  </si>
  <si>
    <t>אנרג'יאן נפט וגז פי אל סי</t>
  </si>
  <si>
    <t xml:space="preserve">10758801 </t>
  </si>
  <si>
    <t>אנרג'יאן</t>
  </si>
  <si>
    <t>בריטניה</t>
  </si>
  <si>
    <t>יוחננוף</t>
  </si>
  <si>
    <t xml:space="preserve">511344186 </t>
  </si>
  <si>
    <t>סופווייב מדיקל בע"מ</t>
  </si>
  <si>
    <t xml:space="preserve">515198158 </t>
  </si>
  <si>
    <t>סופווייב</t>
  </si>
  <si>
    <t>מכשור רפואי</t>
  </si>
  <si>
    <t>אקונרג'י אנרגיה מתחדשת</t>
  </si>
  <si>
    <t xml:space="preserve">516339777 </t>
  </si>
  <si>
    <t>אקונרג'י</t>
  </si>
  <si>
    <t>סקודיקס</t>
  </si>
  <si>
    <t xml:space="preserve">513973297 </t>
  </si>
  <si>
    <t>אלקטרוניקה ואופטיקה</t>
  </si>
  <si>
    <t>נקסט ויז'ן</t>
  </si>
  <si>
    <t xml:space="preserve">514259019 </t>
  </si>
  <si>
    <t xml:space="preserve">629 </t>
  </si>
  <si>
    <t>TEVA PHARMACEUTICAL-SP ADR</t>
  </si>
  <si>
    <t xml:space="preserve">US8816242098 </t>
  </si>
  <si>
    <t>ISIN</t>
  </si>
  <si>
    <t>NYSE</t>
  </si>
  <si>
    <t>Pharmaceuticals &amp; Biotechnology</t>
  </si>
  <si>
    <t>MICROSOFT</t>
  </si>
  <si>
    <t xml:space="preserve">99275 </t>
  </si>
  <si>
    <t>MICROSOFT CORP</t>
  </si>
  <si>
    <t xml:space="preserve">US5949181045 </t>
  </si>
  <si>
    <t>NASDAQ</t>
  </si>
  <si>
    <t>Software &amp; Services</t>
  </si>
  <si>
    <t>TAIWAN SEMICONDUCTOR TSM</t>
  </si>
  <si>
    <t xml:space="preserve">99678 </t>
  </si>
  <si>
    <t>TAIWAN SEMICONDUCTOR-SP ADR</t>
  </si>
  <si>
    <t xml:space="preserve">US8740391003 </t>
  </si>
  <si>
    <t>טאיון</t>
  </si>
  <si>
    <t>Semiconductors &amp; Semiconductor Equipment</t>
  </si>
  <si>
    <t>NVIDIA CORP</t>
  </si>
  <si>
    <t xml:space="preserve">99456 </t>
  </si>
  <si>
    <t xml:space="preserve">US67066G1040 </t>
  </si>
  <si>
    <t>SALESFORCE</t>
  </si>
  <si>
    <t xml:space="preserve">97192 </t>
  </si>
  <si>
    <t>SALESFORCE.COM</t>
  </si>
  <si>
    <t xml:space="preserve">US79466L3024 </t>
  </si>
  <si>
    <t>MASTERCARD</t>
  </si>
  <si>
    <t xml:space="preserve">98509 </t>
  </si>
  <si>
    <t>MASTERCARD INC - A</t>
  </si>
  <si>
    <t xml:space="preserve">US57636Q1040 </t>
  </si>
  <si>
    <t>Diversified Financials</t>
  </si>
  <si>
    <t>VISA</t>
  </si>
  <si>
    <t xml:space="preserve">98108 </t>
  </si>
  <si>
    <t>VISA INC-CLASS A SHARES</t>
  </si>
  <si>
    <t xml:space="preserve">US92826C8394 </t>
  </si>
  <si>
    <t>PALO ALTO NETWORKS</t>
  </si>
  <si>
    <t xml:space="preserve">97141 </t>
  </si>
  <si>
    <t>PALO ALTO NETWORKS INC</t>
  </si>
  <si>
    <t xml:space="preserve">US6974351057 </t>
  </si>
  <si>
    <t>Telecommunication Services</t>
  </si>
  <si>
    <t>JPMORGAN CHASE</t>
  </si>
  <si>
    <t xml:space="preserve">99374 </t>
  </si>
  <si>
    <t>JP MORGAN CHASE</t>
  </si>
  <si>
    <t xml:space="preserve">US46625H1005 </t>
  </si>
  <si>
    <t>Banks</t>
  </si>
  <si>
    <t>AMAZON.COM</t>
  </si>
  <si>
    <t xml:space="preserve">99122 </t>
  </si>
  <si>
    <t>AMAZON.COM INC</t>
  </si>
  <si>
    <t xml:space="preserve">US0231351067 </t>
  </si>
  <si>
    <t xml:space="preserve">2177 </t>
  </si>
  <si>
    <t>NOVA LTD</t>
  </si>
  <si>
    <t xml:space="preserve">IL0010845571 </t>
  </si>
  <si>
    <t>קמטק</t>
  </si>
  <si>
    <t xml:space="preserve">2174 </t>
  </si>
  <si>
    <t>CAMTEK LTD</t>
  </si>
  <si>
    <t xml:space="preserve">IL0010952641 </t>
  </si>
  <si>
    <t>Household &amp; Personal Products</t>
  </si>
  <si>
    <t>COSTCO WHOLESALE CORP</t>
  </si>
  <si>
    <t xml:space="preserve">98906 </t>
  </si>
  <si>
    <t>COSTCO WHOLE</t>
  </si>
  <si>
    <t xml:space="preserve">US22160K1051 </t>
  </si>
  <si>
    <t>Retailing</t>
  </si>
  <si>
    <t>GOLDMAN SACHS GROUP</t>
  </si>
  <si>
    <t xml:space="preserve">99375 </t>
  </si>
  <si>
    <t>GOLDMAN SACHS GROUP INC</t>
  </si>
  <si>
    <t xml:space="preserve">US38141G1040 </t>
  </si>
  <si>
    <t xml:space="preserve">97149 </t>
  </si>
  <si>
    <t>META PLATFORMS INC-CLASS A</t>
  </si>
  <si>
    <t xml:space="preserve">US30303M1027 </t>
  </si>
  <si>
    <t>ALPHABET</t>
  </si>
  <si>
    <t xml:space="preserve">99915 </t>
  </si>
  <si>
    <t>ALPHABET INC-CL A</t>
  </si>
  <si>
    <t xml:space="preserve">US02079K3059 </t>
  </si>
  <si>
    <t>פריון נטוורק</t>
  </si>
  <si>
    <t xml:space="preserve">2240 </t>
  </si>
  <si>
    <t>PERION NETWORK LTD</t>
  </si>
  <si>
    <t xml:space="preserve">IL0010958192 </t>
  </si>
  <si>
    <t>NIKE</t>
  </si>
  <si>
    <t xml:space="preserve">98537 </t>
  </si>
  <si>
    <t>NIKE INC -CL B</t>
  </si>
  <si>
    <t xml:space="preserve">US6541061031 </t>
  </si>
  <si>
    <t>Consumer Durables &amp; Apparel</t>
  </si>
  <si>
    <t>CHIPOTLE MEXICAN GRILL</t>
  </si>
  <si>
    <t xml:space="preserve">997733 </t>
  </si>
  <si>
    <t>Chipotle Mexican Grill Inc</t>
  </si>
  <si>
    <t xml:space="preserve">US1696561059 </t>
  </si>
  <si>
    <t>קנדה</t>
  </si>
  <si>
    <t>BROADCOM CORP</t>
  </si>
  <si>
    <t xml:space="preserve">99119 </t>
  </si>
  <si>
    <t>BROADCOM INC</t>
  </si>
  <si>
    <t xml:space="preserve">US11135F1012 </t>
  </si>
  <si>
    <t>פריורטק</t>
  </si>
  <si>
    <t xml:space="preserve">520037797 </t>
  </si>
  <si>
    <t>פריורטק בע"מ מ"ר 1 ש"ח</t>
  </si>
  <si>
    <t>דיסקונט</t>
  </si>
  <si>
    <t xml:space="preserve">520007030 </t>
  </si>
  <si>
    <t>הפועלים</t>
  </si>
  <si>
    <t>פלאזה סנטרס</t>
  </si>
  <si>
    <t xml:space="preserve">33248324 </t>
  </si>
  <si>
    <t>הולנד</t>
  </si>
  <si>
    <t>בנייה</t>
  </si>
  <si>
    <t>ישראכרט בע"מ</t>
  </si>
  <si>
    <t xml:space="preserve">510706153 </t>
  </si>
  <si>
    <t>ישראכרט</t>
  </si>
  <si>
    <t>שרותים פיננסיים</t>
  </si>
  <si>
    <t>קוויק טכנו</t>
  </si>
  <si>
    <t xml:space="preserve">515678845 </t>
  </si>
  <si>
    <t>קוויק</t>
  </si>
  <si>
    <t>ביונ תלת מימד</t>
  </si>
  <si>
    <t xml:space="preserve">514669506 </t>
  </si>
  <si>
    <t>רובוטיקה ותלת מימד</t>
  </si>
  <si>
    <t>בית זיקוק אשדוד</t>
  </si>
  <si>
    <t xml:space="preserve">513775163 </t>
  </si>
  <si>
    <t>פז בית זיקוק</t>
  </si>
  <si>
    <t>ALPHABET INC-CL C</t>
  </si>
  <si>
    <t xml:space="preserve">US02079K1079 </t>
  </si>
  <si>
    <t>ELI LILLY</t>
  </si>
  <si>
    <t xml:space="preserve">98220 </t>
  </si>
  <si>
    <t>LILLY CO</t>
  </si>
  <si>
    <t xml:space="preserve">US5324571083 </t>
  </si>
  <si>
    <t>AMERICAM HOME PRODUCT</t>
  </si>
  <si>
    <t xml:space="preserve">99110 </t>
  </si>
  <si>
    <t>WALT DISNEY CO/THE</t>
  </si>
  <si>
    <t xml:space="preserve">US2546871060 </t>
  </si>
  <si>
    <t>Media</t>
  </si>
  <si>
    <t>NOVO NORDISK</t>
  </si>
  <si>
    <t xml:space="preserve">997740 </t>
  </si>
  <si>
    <t>NOVO-NORDISK A/S-SPONS ADR</t>
  </si>
  <si>
    <t xml:space="preserve">US6701002056 </t>
  </si>
  <si>
    <t>דנמרק</t>
  </si>
  <si>
    <t>MERCK &amp; CO INC</t>
  </si>
  <si>
    <t xml:space="preserve">98083 </t>
  </si>
  <si>
    <t>MERCK &amp; CO. INC.</t>
  </si>
  <si>
    <t xml:space="preserve">US58933Y1055 </t>
  </si>
  <si>
    <t>DE DEERE &amp;CO</t>
  </si>
  <si>
    <t xml:space="preserve">99458 </t>
  </si>
  <si>
    <t>DEERE &amp; CO</t>
  </si>
  <si>
    <t xml:space="preserve">US2441991054 </t>
  </si>
  <si>
    <t>LOUIS VUITTON</t>
  </si>
  <si>
    <t xml:space="preserve">997720 </t>
  </si>
  <si>
    <t>LVMH (MOET-HENN</t>
  </si>
  <si>
    <t xml:space="preserve">FR0000121014 </t>
  </si>
  <si>
    <t>צרפת</t>
  </si>
  <si>
    <t xml:space="preserve">2028 </t>
  </si>
  <si>
    <t>Tower Semiconductor Ltd</t>
  </si>
  <si>
    <t xml:space="preserve">IL0010823792 </t>
  </si>
  <si>
    <t>ENERGEAN PLC</t>
  </si>
  <si>
    <t xml:space="preserve">997742 </t>
  </si>
  <si>
    <t xml:space="preserve">GB00BG12Y042 </t>
  </si>
  <si>
    <t>LSE</t>
  </si>
  <si>
    <t>Energy</t>
  </si>
  <si>
    <t xml:space="preserve">2250 </t>
  </si>
  <si>
    <t>ORMAT TECHNOLOGIES INC</t>
  </si>
  <si>
    <t xml:space="preserve">US6866881021 </t>
  </si>
  <si>
    <t>סיווג הקרן</t>
  </si>
  <si>
    <t>מגדל קרנות נאמנות בע"מ</t>
  </si>
  <si>
    <t xml:space="preserve">511303661 </t>
  </si>
  <si>
    <t>) ת"א 904Aסל )mtf</t>
  </si>
  <si>
    <t>עוקב אחר מדדי מניות בישראל</t>
  </si>
  <si>
    <t>90 מניות בארץ - מניות כללי-ת"א</t>
  </si>
  <si>
    <t>קסם קרנות נאמנות</t>
  </si>
  <si>
    <t xml:space="preserve">510938608 </t>
  </si>
  <si>
    <t>) תל בונד 6000) יETF קסם</t>
  </si>
  <si>
    <t>עוקב אחר מדדים אחרים בישראל</t>
  </si>
  <si>
    <t>אג"ח בארץ - חברות והמרה-תל בונד צמוד מדד-תל בונד צ</t>
  </si>
  <si>
    <t>הראל קרנות מדד</t>
  </si>
  <si>
    <t xml:space="preserve">511776783 </t>
  </si>
  <si>
    <t>) תל בונד 6000) הראל סל</t>
  </si>
  <si>
    <t>פסגות קרנות נאמנות בע"מ</t>
  </si>
  <si>
    <t xml:space="preserve">513765339 </t>
  </si>
  <si>
    <t>) תל בונד 6000) יETF פסגות</t>
  </si>
  <si>
    <t>הרל.תל בונד שקלי</t>
  </si>
  <si>
    <t>אג"ח בארץ - חברות והמרה-תל בונד שקלי-תל בונד- שקלי</t>
  </si>
  <si>
    <t>) תל בונד שקלי00) יETF קסם</t>
  </si>
  <si>
    <t>ת"א 125 4A הראל סל</t>
  </si>
  <si>
    <t>125 מניות בארץ - מניות כללי-ת"א</t>
  </si>
  <si>
    <t>) ת"א 1254A) ETF קסם</t>
  </si>
  <si>
    <t>.) תל בונד שקלי00) סל MTF</t>
  </si>
  <si>
    <t>) תל בונד 60 00) סל .mtf</t>
  </si>
  <si>
    <t>מור ניהול קרנות נאמנות</t>
  </si>
  <si>
    <t xml:space="preserve">514884485 </t>
  </si>
  <si>
    <t>) תא 1254A) מור סל</t>
  </si>
  <si>
    <t>SPDR TRUST</t>
  </si>
  <si>
    <t xml:space="preserve">99343 </t>
  </si>
  <si>
    <t>SPDR S&amp;P 500 ETF TRUST</t>
  </si>
  <si>
    <t xml:space="preserve">US78462F1030 </t>
  </si>
  <si>
    <t>עוקב אחר מדדי מניות בחו"ל</t>
  </si>
  <si>
    <t>Equity Funds</t>
  </si>
  <si>
    <t>INVESCO</t>
  </si>
  <si>
    <t xml:space="preserve">97153 </t>
  </si>
  <si>
    <t>INVESCO QQQ TRUST SERIES 1</t>
  </si>
  <si>
    <t xml:space="preserve">US46090E1038 </t>
  </si>
  <si>
    <t>UTILITIES SELECT SECTOR SPDR</t>
  </si>
  <si>
    <t xml:space="preserve">US81369Y8865 </t>
  </si>
  <si>
    <t>VANGUARD GROUP</t>
  </si>
  <si>
    <t xml:space="preserve">99237 </t>
  </si>
  <si>
    <t>VANGUARD S&amp;P 500 ETF</t>
  </si>
  <si>
    <t xml:space="preserve">US9229083632 </t>
  </si>
  <si>
    <t>INDUSTRIAL SELECT SECT SPDR</t>
  </si>
  <si>
    <t xml:space="preserve">US81369Y7040 </t>
  </si>
  <si>
    <t>ISHARES INC</t>
  </si>
  <si>
    <t xml:space="preserve">99341 </t>
  </si>
  <si>
    <t>ISHARES U.S. MEDICAL DEVICES</t>
  </si>
  <si>
    <t xml:space="preserve">US4642888105 </t>
  </si>
  <si>
    <t>LYXOR</t>
  </si>
  <si>
    <t xml:space="preserve">99964 </t>
  </si>
  <si>
    <t>LYX ETF S&amp;P 500</t>
  </si>
  <si>
    <t xml:space="preserve">LU1135865084 </t>
  </si>
  <si>
    <t>ISHARES EXPANDED TECH-SOFTWA</t>
  </si>
  <si>
    <t xml:space="preserve">US4642875151 </t>
  </si>
  <si>
    <t>ISHARES STOXXE600 DE EUR DIS</t>
  </si>
  <si>
    <t xml:space="preserve">DE0002635307 </t>
  </si>
  <si>
    <t>אירופה</t>
  </si>
  <si>
    <t>INVESCO S&amp;P 500 EQUAL WEIGHT</t>
  </si>
  <si>
    <t xml:space="preserve">US46137V3574 </t>
  </si>
  <si>
    <t>VANECK VECTORS</t>
  </si>
  <si>
    <t xml:space="preserve">5391 </t>
  </si>
  <si>
    <t>VANECK SEMICONDUCTOR ETF</t>
  </si>
  <si>
    <t xml:space="preserve">US92189F6768 </t>
  </si>
  <si>
    <t>ISHARES U.S. BROKER-DEALERS</t>
  </si>
  <si>
    <t xml:space="preserve">US4642887941 </t>
  </si>
  <si>
    <t>ISHARES USD CROP BOND</t>
  </si>
  <si>
    <t xml:space="preserve">IE00BYXYYJ35 </t>
  </si>
  <si>
    <t>עוקב אחר מדדים אחרים בחו"ל</t>
  </si>
  <si>
    <t>Bond/Fixed Income Funds</t>
  </si>
  <si>
    <t>ISHARES USD SHORT DUR USD A</t>
  </si>
  <si>
    <t xml:space="preserve">IE00BYXYYP94 </t>
  </si>
  <si>
    <t>INVESCO EURO STOXX 50 ACC</t>
  </si>
  <si>
    <t xml:space="preserve">IE00B60SWX25 </t>
  </si>
  <si>
    <t>iShares USD High Yield Corporate Bond UCITS ETF</t>
  </si>
  <si>
    <t xml:space="preserve">IE00BYXYYL56 </t>
  </si>
  <si>
    <t>Invesco US High Yield Fallen A</t>
  </si>
  <si>
    <t xml:space="preserve">IE0009D6K2A2 </t>
  </si>
  <si>
    <t>AMUNDI INVESTMENT</t>
  </si>
  <si>
    <t xml:space="preserve">98403 </t>
  </si>
  <si>
    <t>AMUNDI S&amp;P 500 UCITS ETF</t>
  </si>
  <si>
    <t xml:space="preserve">LU1681049018 </t>
  </si>
  <si>
    <t>) כשרה תל בונד 6000) הראל סל</t>
  </si>
  <si>
    <t>60SME ) ת"א4A) ETF קסם</t>
  </si>
  <si>
    <t>SME60 מניות בארץ - מניות כללי-ת"א</t>
  </si>
  <si>
    <t>ת"א 90 4A הראל סל</t>
  </si>
  <si>
    <t>) תא 904A) מור סל</t>
  </si>
  <si>
    <t>INVESCO S&amp;P 500 ACC</t>
  </si>
  <si>
    <t xml:space="preserve">IE00B3YCGJ38 </t>
  </si>
  <si>
    <t>FINANCIAL SELECT SECTOR SPDR</t>
  </si>
  <si>
    <t xml:space="preserve">US81369Y6059 </t>
  </si>
  <si>
    <t>LYXOR CAC 40</t>
  </si>
  <si>
    <t xml:space="preserve">FR0007052782 </t>
  </si>
  <si>
    <t xml:space="preserve">WISDOMTREE </t>
  </si>
  <si>
    <t xml:space="preserve">97330 </t>
  </si>
  <si>
    <t>WISDOMTREE INDIA EARNINGS</t>
  </si>
  <si>
    <t xml:space="preserve">US97717W4226 </t>
  </si>
  <si>
    <t>הודו</t>
  </si>
  <si>
    <t>ISHARES STOXX E</t>
  </si>
  <si>
    <t xml:space="preserve">DE000A0H08J9 </t>
  </si>
  <si>
    <t>ISHARES US FINANCIALS ETF</t>
  </si>
  <si>
    <t xml:space="preserve">US4642877884 </t>
  </si>
  <si>
    <t xml:space="preserve">US46137V3244 </t>
  </si>
  <si>
    <t>פסג.תא 125</t>
  </si>
  <si>
    <t>) ת"א 354A) ETF קסם</t>
  </si>
  <si>
    <t>35 מניות בארץ - מניות כללי-ת"א</t>
  </si>
  <si>
    <t>) ת"א 1254A) סל MTF</t>
  </si>
  <si>
    <t>COMM SERV SELECT SECTOR SPDR</t>
  </si>
  <si>
    <t xml:space="preserve">US81369Y8527 </t>
  </si>
  <si>
    <t>ISHARES CORE S&amp;P 500 ETF</t>
  </si>
  <si>
    <t xml:space="preserve">US4642872000 </t>
  </si>
  <si>
    <t>CONSUMER DISCRETIONARY SELT</t>
  </si>
  <si>
    <t xml:space="preserve">US81369Y4070 </t>
  </si>
  <si>
    <t>ממ S&amp;P 500 (4A) ETF .קסם</t>
  </si>
  <si>
    <t>S&amp;P 500 - מניות בחו"ל - מניות גיאוגרפי - מנוטרלת מ</t>
  </si>
  <si>
    <t>מנוטרלת מט"ח .500SPלהר</t>
  </si>
  <si>
    <t>מנוטרלת מט"חSPTF500.M</t>
  </si>
  <si>
    <t>) מנוטרלת מטחS&amp;P 500(4A מור סל</t>
  </si>
  <si>
    <t>) תל בונד צמודות 3-100) סל MTF</t>
  </si>
  <si>
    <t>ממNASDAQ 100 (4A) ETF.קסם</t>
  </si>
  <si>
    <t>NASDAQ 100 - מניות בחו"ל - מניות גיאוגרפי - מנוטרל</t>
  </si>
  <si>
    <t>) מנוטרלת מטחNASDAQ 100 (4A סל MTF</t>
  </si>
  <si>
    <t>VANGUARD S&amp;P MID-CAP 400 ETF</t>
  </si>
  <si>
    <t xml:space="preserve">US9219328856 </t>
  </si>
  <si>
    <t>MARKETFIELD</t>
  </si>
  <si>
    <t xml:space="preserve">98390 </t>
  </si>
  <si>
    <t>MFLDOFF KY</t>
  </si>
  <si>
    <t xml:space="preserve">KYG582251891 </t>
  </si>
  <si>
    <t>נכס בסיס(כתב אופציה)</t>
  </si>
  <si>
    <t>תאריך פקיעה</t>
  </si>
  <si>
    <t>שער מימוש</t>
  </si>
  <si>
    <t>יחס המרה</t>
  </si>
  <si>
    <t>ביונ תלתממד אפ2</t>
  </si>
  <si>
    <t xml:space="preserve">1175561 </t>
  </si>
  <si>
    <t>שמיים</t>
  </si>
  <si>
    <t xml:space="preserve">515181014 </t>
  </si>
  <si>
    <t>שמיים אפ 1</t>
  </si>
  <si>
    <t xml:space="preserve">1176239 </t>
  </si>
  <si>
    <t>סקודיקס אפ 1</t>
  </si>
  <si>
    <t xml:space="preserve">1178490 </t>
  </si>
  <si>
    <t>נכס בסיס</t>
  </si>
  <si>
    <t>אלה פקדונות בע"מ</t>
  </si>
  <si>
    <t xml:space="preserve">515666881 </t>
  </si>
  <si>
    <t>אלה פקדון אגח ד</t>
  </si>
  <si>
    <t>קרן לא מובטחת</t>
  </si>
  <si>
    <t>ריבית ואג"ח</t>
  </si>
  <si>
    <t>6.22%</t>
  </si>
  <si>
    <t>אלה פקדון אגח ה</t>
  </si>
  <si>
    <t>0.05%</t>
  </si>
  <si>
    <t>תאריך רכישה</t>
  </si>
  <si>
    <t>סוג הצמדה</t>
  </si>
  <si>
    <t xml:space="preserve"> 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</si>
  <si>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</si>
  <si>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</si>
  <si>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</si>
  <si>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</si>
  <si>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</si>
  <si>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</si>
  <si>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</si>
  <si>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</si>
  <si>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 xml:space="preserve">תאריך אחרון בו נבחנה בפועל ירידת ערך </t>
  </si>
  <si>
    <t>אול-יר הולדינגס לימיטד</t>
  </si>
  <si>
    <t xml:space="preserve">1841580 </t>
  </si>
  <si>
    <t>לא סחיר</t>
  </si>
  <si>
    <t xml:space="preserve">03/01/2022 </t>
  </si>
  <si>
    <t>31/07/2024</t>
  </si>
  <si>
    <t>אי תלות</t>
  </si>
  <si>
    <t xml:space="preserve">18/05/2023 </t>
  </si>
  <si>
    <t>אינטרנט זהב</t>
  </si>
  <si>
    <t xml:space="preserve">520044264 </t>
  </si>
  <si>
    <t>בהשעיה</t>
  </si>
  <si>
    <t>חברות מעטפת</t>
  </si>
  <si>
    <t xml:space="preserve">09/02/2021 </t>
  </si>
  <si>
    <t xml:space="preserve">08/02/2021 </t>
  </si>
  <si>
    <t>נתיבי הגז</t>
  </si>
  <si>
    <t xml:space="preserve">513436394 </t>
  </si>
  <si>
    <t>מ - 'נתיבי גז אג"ח א</t>
  </si>
  <si>
    <t xml:space="preserve">29/12/2006 </t>
  </si>
  <si>
    <t>29/12/2026</t>
  </si>
  <si>
    <t>חברת ציטוט</t>
  </si>
  <si>
    <t xml:space="preserve">31/03/2024 </t>
  </si>
  <si>
    <t>מרכז תעשיות מידע חיפה בע"מ</t>
  </si>
  <si>
    <t xml:space="preserve">510687403 </t>
  </si>
  <si>
    <t>מת"ם אגח א -רמ</t>
  </si>
  <si>
    <t xml:space="preserve">05/12/2018 </t>
  </si>
  <si>
    <t>התפלה אשקלון</t>
  </si>
  <si>
    <t xml:space="preserve">513102384 </t>
  </si>
  <si>
    <t>וי אי די מאוחד 0706 לס נשר</t>
  </si>
  <si>
    <t xml:space="preserve">22/04/2006 </t>
  </si>
  <si>
    <t>22/10/2025</t>
  </si>
  <si>
    <t>אלון חברת הלק</t>
  </si>
  <si>
    <t xml:space="preserve">520041690 </t>
  </si>
  <si>
    <t>אלון דלק אגח א' לס</t>
  </si>
  <si>
    <t xml:space="preserve">31/08/2016 </t>
  </si>
  <si>
    <t xml:space="preserve">29/02/2024 </t>
  </si>
  <si>
    <t>חפציבה גרוזלם</t>
  </si>
  <si>
    <t xml:space="preserve">510404460 </t>
  </si>
  <si>
    <t>חפציבה ג'רוזלם גולד א ז"פ 2018.2.25</t>
  </si>
  <si>
    <t>נדל"ן ובינוי</t>
  </si>
  <si>
    <t xml:space="preserve">04/12/2006 </t>
  </si>
  <si>
    <t xml:space="preserve">22/01/2023 </t>
  </si>
  <si>
    <t>חפציבה ג'רוזלם גולד ג ז"פ 2018.2.25</t>
  </si>
  <si>
    <t xml:space="preserve">28/07/2022 </t>
  </si>
  <si>
    <t>חפציבה ג'רוזלם גולד ז"פ 2016.11.30</t>
  </si>
  <si>
    <t>מפעלי פלדה</t>
  </si>
  <si>
    <t xml:space="preserve">520022492 </t>
  </si>
  <si>
    <t>מ.פלדה 1פד1.00</t>
  </si>
  <si>
    <t xml:space="preserve">31/01/1997 </t>
  </si>
  <si>
    <t xml:space="preserve">29/06/2020 </t>
  </si>
  <si>
    <t>מפעלי פלדה אג"ח 1 ז"פ 01.1.31</t>
  </si>
  <si>
    <t xml:space="preserve">29/12/2011 </t>
  </si>
  <si>
    <t>לאומי שטר הון</t>
  </si>
  <si>
    <t xml:space="preserve">25/12/2002 </t>
  </si>
  <si>
    <t xml:space="preserve">ODYSIGHT </t>
  </si>
  <si>
    <t xml:space="preserve">997601 </t>
  </si>
  <si>
    <t>ODYSIGHT  INC</t>
  </si>
  <si>
    <t>מניות לא סחירות</t>
  </si>
  <si>
    <t>Other</t>
  </si>
  <si>
    <t xml:space="preserve">28/04/2021 </t>
  </si>
  <si>
    <t>מומחה בלתי תלוי</t>
  </si>
  <si>
    <t>ATERIAN INC</t>
  </si>
  <si>
    <t xml:space="preserve">997637 </t>
  </si>
  <si>
    <t xml:space="preserve">27/06/2021 </t>
  </si>
  <si>
    <t>אלון חברת הדלק</t>
  </si>
  <si>
    <t>אלון דלק בנאמנות</t>
  </si>
  <si>
    <t xml:space="preserve">31/12/2020 </t>
  </si>
  <si>
    <t>הסנה</t>
  </si>
  <si>
    <t xml:space="preserve">91748 </t>
  </si>
  <si>
    <t>הסנה מ"ר 1 ש"ח</t>
  </si>
  <si>
    <t>דיווח מנהל הקרן</t>
  </si>
  <si>
    <t xml:space="preserve">07/10/2019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</si>
  <si>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</si>
  <si>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</si>
  <si>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</si>
  <si>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</si>
  <si>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</si>
  <si>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</si>
  <si>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</si>
  <si>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</si>
  <si>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</si>
  <si>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NAV(במטבע הדיווח של קרן ההשקעה)</t>
  </si>
  <si>
    <t>שיעור החזקה בקרן השקעה</t>
  </si>
  <si>
    <t>ויולה ג'נרשיין ניהול 2</t>
  </si>
  <si>
    <t>פנימי</t>
  </si>
  <si>
    <t>קרן השקעה אחרת</t>
  </si>
  <si>
    <t xml:space="preserve">19/07/2022 </t>
  </si>
  <si>
    <t xml:space="preserve">29/11/2023 </t>
  </si>
  <si>
    <t xml:space="preserve">515371482 </t>
  </si>
  <si>
    <t>פימי 6 אופורטוניטי ישראל</t>
  </si>
  <si>
    <t xml:space="preserve">19/01/2021 </t>
  </si>
  <si>
    <t xml:space="preserve">21/03/2024 </t>
  </si>
  <si>
    <t>WINDIN  CAPITAL FUND LP</t>
  </si>
  <si>
    <t xml:space="preserve">27/01/2021 </t>
  </si>
  <si>
    <t>תשתיות ישראל 4</t>
  </si>
  <si>
    <t>קרן נדל"ן</t>
  </si>
  <si>
    <t xml:space="preserve">10/02/2021 </t>
  </si>
  <si>
    <t>Klirmark Fund III (G.P) L.P</t>
  </si>
  <si>
    <t xml:space="preserve">CO-101523 </t>
  </si>
  <si>
    <t>מספר תאגיד או שותפות בחו"ל</t>
  </si>
  <si>
    <t>KLIRMARK III</t>
  </si>
  <si>
    <t>Special Situations Debt</t>
  </si>
  <si>
    <t>איי קיימן</t>
  </si>
  <si>
    <t>גלובלי</t>
  </si>
  <si>
    <t xml:space="preserve">13/11/2019 </t>
  </si>
  <si>
    <t>יסודות מעטפת פיננסית גי'פי שותפות מוגבלת</t>
  </si>
  <si>
    <t xml:space="preserve">550257125 </t>
  </si>
  <si>
    <t>מספר שותפות</t>
  </si>
  <si>
    <t>יסודות הנדל"ן 2</t>
  </si>
  <si>
    <t>Direct Lending Debt</t>
  </si>
  <si>
    <t xml:space="preserve">27/02/2018 </t>
  </si>
  <si>
    <t xml:space="preserve">28/03/2024 </t>
  </si>
  <si>
    <t>אורות השקעות בע"מ</t>
  </si>
  <si>
    <t xml:space="preserve">510972565 </t>
  </si>
  <si>
    <t>אי בי אי קונסיומר קרדיט</t>
  </si>
  <si>
    <t>קרן גידור (Hedge Fund)</t>
  </si>
  <si>
    <t xml:space="preserve">21/12/2021 </t>
  </si>
  <si>
    <t xml:space="preserve">13/03/2024 </t>
  </si>
  <si>
    <t>Fortissimo Capital Fund VI GP L.P</t>
  </si>
  <si>
    <t xml:space="preserve">530278647 </t>
  </si>
  <si>
    <t>Fortissimo Fund VI</t>
  </si>
  <si>
    <t>Buyout</t>
  </si>
  <si>
    <t xml:space="preserve">17/10/2023 </t>
  </si>
  <si>
    <t>Klirmark Fund IV (G.P) L.P</t>
  </si>
  <si>
    <t xml:space="preserve">CO-121764 </t>
  </si>
  <si>
    <t>Klirmark Opportunity Fund IV  L.P.</t>
  </si>
  <si>
    <t xml:space="preserve">18/04/2023 </t>
  </si>
  <si>
    <t>איבו ג'י.פי. אוף ג'י.פי. בע"מ</t>
  </si>
  <si>
    <t xml:space="preserve">516471083 </t>
  </si>
  <si>
    <t>IBI EVO- מלונאות</t>
  </si>
  <si>
    <t>Direct Real Estate</t>
  </si>
  <si>
    <t xml:space="preserve">30/01/2023 </t>
  </si>
  <si>
    <t>FATTAL EUROPEAN PARTNERSHIP 2 GP LTD</t>
  </si>
  <si>
    <t xml:space="preserve">516548310 </t>
  </si>
  <si>
    <t>Fattal European Partnership II</t>
  </si>
  <si>
    <t>Value Added Real Estate</t>
  </si>
  <si>
    <t xml:space="preserve">08/11/2022 </t>
  </si>
  <si>
    <t xml:space="preserve">19/03/2024 </t>
  </si>
  <si>
    <t>ס.ה. סקיי 4 ניהול שותפות מוגבלת</t>
  </si>
  <si>
    <t xml:space="preserve">540311180 </t>
  </si>
  <si>
    <t>SKY 4</t>
  </si>
  <si>
    <t xml:space="preserve">15/03/2022 </t>
  </si>
  <si>
    <t>מנוף אוריגו 2</t>
  </si>
  <si>
    <t xml:space="preserve">30/11/2020 </t>
  </si>
  <si>
    <t>קרן טוליפ קפיטל ג'י פי בע"מ</t>
  </si>
  <si>
    <t xml:space="preserve">514829191 </t>
  </si>
  <si>
    <t>טוליפ קפיטל</t>
  </si>
  <si>
    <t xml:space="preserve">01/12/2020 </t>
  </si>
  <si>
    <t xml:space="preserve">06/03/2024 </t>
  </si>
  <si>
    <t>נוקד קפיטל בע"מ</t>
  </si>
  <si>
    <t xml:space="preserve">514956846 </t>
  </si>
  <si>
    <t>'נוקד אופורטיוניטי סדרה א</t>
  </si>
  <si>
    <t xml:space="preserve">27/09/2018 </t>
  </si>
  <si>
    <t xml:space="preserve">11/03/2024 </t>
  </si>
  <si>
    <t>נוקד אג"ח השקעות בע"מ</t>
  </si>
  <si>
    <t xml:space="preserve">515909976 </t>
  </si>
  <si>
    <t>קרן נוקד בונדס</t>
  </si>
  <si>
    <t>אלפא לונג ביאס ג'י פי בע"מ</t>
  </si>
  <si>
    <t xml:space="preserve">514517267 </t>
  </si>
  <si>
    <t>קרן גידור אלפא</t>
  </si>
  <si>
    <t xml:space="preserve">12/04/2007 </t>
  </si>
  <si>
    <t>נוקד אקוויטי השקעות בע"מ</t>
  </si>
  <si>
    <t xml:space="preserve">515419356 </t>
  </si>
  <si>
    <t>נוקד אקוויטי ישראל</t>
  </si>
  <si>
    <t xml:space="preserve">30/01/2018 </t>
  </si>
  <si>
    <t xml:space="preserve">04/03/2024 </t>
  </si>
  <si>
    <t>AP Fund I GP LLC</t>
  </si>
  <si>
    <t xml:space="preserve">81-1259854 </t>
  </si>
  <si>
    <t>בלו אטלנטיק פרטנרס</t>
  </si>
  <si>
    <t xml:space="preserve">20/06/2016 </t>
  </si>
  <si>
    <t>LLCP Partners VI GP L.P.</t>
  </si>
  <si>
    <t xml:space="preserve">82-0734071 </t>
  </si>
  <si>
    <t>קרן ליכטמן</t>
  </si>
  <si>
    <t xml:space="preserve">05/07/2021 </t>
  </si>
  <si>
    <t xml:space="preserve">03/03/2024 </t>
  </si>
  <si>
    <t>FORMA FUND GENERAL PARTNER LTD</t>
  </si>
  <si>
    <t xml:space="preserve">515527968 </t>
  </si>
  <si>
    <t>Forma Fund I</t>
  </si>
  <si>
    <t xml:space="preserve">18/03/2020 </t>
  </si>
  <si>
    <t xml:space="preserve">21/02/2024 </t>
  </si>
  <si>
    <t>אלטו נדלן 3</t>
  </si>
  <si>
    <t xml:space="preserve">16/04/2018 </t>
  </si>
  <si>
    <t>Vintage Investments 11 (Access) L.P.</t>
  </si>
  <si>
    <t xml:space="preserve">MC-96011 </t>
  </si>
  <si>
    <t>קרן וינטאג' 5 אקסס</t>
  </si>
  <si>
    <t>FOF/Managed Account</t>
  </si>
  <si>
    <t xml:space="preserve">13/11/2018 </t>
  </si>
  <si>
    <t xml:space="preserve">04/01/2024 </t>
  </si>
  <si>
    <t>Fortissimo Capital Fund V (GP) L.P</t>
  </si>
  <si>
    <t xml:space="preserve">530278498 </t>
  </si>
  <si>
    <t>פורטיסימו 5</t>
  </si>
  <si>
    <t xml:space="preserve">01/04/2021 </t>
  </si>
  <si>
    <t>MONETA CAPITAL</t>
  </si>
  <si>
    <t xml:space="preserve">18/03/2021 </t>
  </si>
  <si>
    <t xml:space="preserve">21/11/2023 </t>
  </si>
  <si>
    <t>Pantheon Access GP S.a r.l</t>
  </si>
  <si>
    <t xml:space="preserve">B 201.101 </t>
  </si>
  <si>
    <t>PANTHEON ACCESS</t>
  </si>
  <si>
    <t>Debt Infrastructure</t>
  </si>
  <si>
    <t>לוכסמבורג</t>
  </si>
  <si>
    <t xml:space="preserve">10/10/2021 </t>
  </si>
  <si>
    <t xml:space="preserve">29/01/2024 </t>
  </si>
  <si>
    <t>Direct Lending Fund III General Partner</t>
  </si>
  <si>
    <t xml:space="preserve">B216569 </t>
  </si>
  <si>
    <t>Direct Lending Fund III</t>
  </si>
  <si>
    <t xml:space="preserve">21/06/2021 </t>
  </si>
  <si>
    <t xml:space="preserve">30/01/2024 </t>
  </si>
  <si>
    <t>AP Fund III GP LLC</t>
  </si>
  <si>
    <t xml:space="preserve">84-2057868 </t>
  </si>
  <si>
    <t>Blue Atlantic partners III</t>
  </si>
  <si>
    <t xml:space="preserve">01/08/2022 </t>
  </si>
  <si>
    <t xml:space="preserve">14/12/2023 </t>
  </si>
  <si>
    <t>MV Subordinated GP S.a r.l.</t>
  </si>
  <si>
    <t xml:space="preserve">2016 24 43519 </t>
  </si>
  <si>
    <t>MV SUBORDINATED V</t>
  </si>
  <si>
    <t>Mezzanine Debt</t>
  </si>
  <si>
    <t>גרמניה</t>
  </si>
  <si>
    <t xml:space="preserve">23/08/2021 </t>
  </si>
  <si>
    <t xml:space="preserve">22/02/2024 </t>
  </si>
  <si>
    <t>EMIF II Management LLC</t>
  </si>
  <si>
    <t xml:space="preserve">82-5051216 </t>
  </si>
  <si>
    <t>אלקטרה נדל"ן 2</t>
  </si>
  <si>
    <t xml:space="preserve">28/07/2021 </t>
  </si>
  <si>
    <t>MV Senior GP S.a r.l</t>
  </si>
  <si>
    <t xml:space="preserve">2016 2429 508 </t>
  </si>
  <si>
    <t>MV SENIOR 2</t>
  </si>
  <si>
    <t xml:space="preserve">01/02/2021 </t>
  </si>
  <si>
    <t>קומריט השקעות בע"מ</t>
  </si>
  <si>
    <t xml:space="preserve">515186799 </t>
  </si>
  <si>
    <t>קומריט</t>
  </si>
  <si>
    <t>Secondaries</t>
  </si>
  <si>
    <t xml:space="preserve">27/01/2022 </t>
  </si>
  <si>
    <t xml:space="preserve">01/02/2024 </t>
  </si>
  <si>
    <t>ICG Europe Fund VII GP S.a r.l.</t>
  </si>
  <si>
    <t xml:space="preserve">B222269 </t>
  </si>
  <si>
    <t>ICG EUROPE VIL</t>
  </si>
  <si>
    <t xml:space="preserve">31/01/2021 </t>
  </si>
  <si>
    <t>AMI GP LP Inc</t>
  </si>
  <si>
    <t xml:space="preserve">2030 </t>
  </si>
  <si>
    <t>אייפקס מדיום ישראל</t>
  </si>
  <si>
    <t xml:space="preserve">17/03/2021 </t>
  </si>
  <si>
    <t xml:space="preserve">26/03/2024 </t>
  </si>
  <si>
    <t>Hamilton Lane Advisors LLC</t>
  </si>
  <si>
    <t xml:space="preserve">23-2962336 </t>
  </si>
  <si>
    <t>Hamilton Lane CI IV</t>
  </si>
  <si>
    <t>Co-Investment/Direct</t>
  </si>
  <si>
    <t xml:space="preserve">24/03/2021 </t>
  </si>
  <si>
    <t>ICG NORTH AMERICA</t>
  </si>
  <si>
    <t xml:space="preserve">25/01/2021 </t>
  </si>
  <si>
    <t>אי.בי.אי. פרטנרס בע"מ</t>
  </si>
  <si>
    <t xml:space="preserve">515460806 </t>
  </si>
  <si>
    <t>IBI SBL</t>
  </si>
  <si>
    <t xml:space="preserve">29/07/2019 </t>
  </si>
  <si>
    <t xml:space="preserve">14/03/2024 </t>
  </si>
  <si>
    <t>HarbourVest Partners LLC</t>
  </si>
  <si>
    <t xml:space="preserve">801-53287 </t>
  </si>
  <si>
    <t>DOVER STREET IX</t>
  </si>
  <si>
    <t>125 High St 26 Boston MA 02110 USA</t>
  </si>
  <si>
    <t xml:space="preserve">31/01/2017 </t>
  </si>
  <si>
    <t xml:space="preserve">20/03/2024 </t>
  </si>
  <si>
    <t>PGSF VII GP S.a r.l.</t>
  </si>
  <si>
    <t xml:space="preserve">B 251916 </t>
  </si>
  <si>
    <t>Pantheon Global Secondary VII</t>
  </si>
  <si>
    <t xml:space="preserve">07/08/2023 </t>
  </si>
  <si>
    <t>אי.בי.אי. תשתיות פיננסיות בע"מ</t>
  </si>
  <si>
    <t xml:space="preserve">515413821 </t>
  </si>
  <si>
    <t>DataCom  LP</t>
  </si>
  <si>
    <t xml:space="preserve">25/06/2023 </t>
  </si>
  <si>
    <t xml:space="preserve">20/02/2024 </t>
  </si>
  <si>
    <t>Pantheon PGIF IV GP (Lux) S.a r.l</t>
  </si>
  <si>
    <t xml:space="preserve">B 283012 </t>
  </si>
  <si>
    <t>PGIF IV Feeder</t>
  </si>
  <si>
    <t xml:space="preserve">31/01/2023 </t>
  </si>
  <si>
    <t>PGCO V GP (Lux) S.? r.l</t>
  </si>
  <si>
    <t xml:space="preserve">B 245687 </t>
  </si>
  <si>
    <t>Pantheon V</t>
  </si>
  <si>
    <t xml:space="preserve">15/02/2022 </t>
  </si>
  <si>
    <t xml:space="preserve">25/03/2024 </t>
  </si>
  <si>
    <t>AP Fund II GP LLC</t>
  </si>
  <si>
    <t xml:space="preserve">82-1064081 </t>
  </si>
  <si>
    <t>בלו אטלנטיק 2</t>
  </si>
  <si>
    <t xml:space="preserve">22/06/2017 </t>
  </si>
  <si>
    <t>קרן רוטשילד נדלן</t>
  </si>
  <si>
    <t xml:space="preserve">06/01/2014 </t>
  </si>
  <si>
    <t>Alto</t>
  </si>
  <si>
    <t>אלטו נדלן 2</t>
  </si>
  <si>
    <t xml:space="preserve">22/03/2017 </t>
  </si>
  <si>
    <t>GL Europe Partners III LLC</t>
  </si>
  <si>
    <t xml:space="preserve">47-2384227 </t>
  </si>
  <si>
    <t>קרן אבניו אירופה 3</t>
  </si>
  <si>
    <t xml:space="preserve">31/10/2016 </t>
  </si>
  <si>
    <t>FATTAL אירופהAN PARTNERSHIP 2 GP LTD</t>
  </si>
  <si>
    <t>אלפא ערך בע"מ</t>
  </si>
  <si>
    <t xml:space="preserve">513834986 </t>
  </si>
  <si>
    <t xml:space="preserve">20/01/2021 </t>
  </si>
  <si>
    <t xml:space="preserve">20/12/2022 </t>
  </si>
  <si>
    <t>הרבור קרן השקעה</t>
  </si>
  <si>
    <t xml:space="preserve">26/10/2023 </t>
  </si>
  <si>
    <t>נכס בסיס (כתב אופציה)</t>
  </si>
  <si>
    <t xml:space="preserve">29/04/2021 </t>
  </si>
  <si>
    <t xml:space="preserve">נכס בסיס 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</si>
  <si>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</si>
  <si>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</si>
  <si>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</si>
  <si>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</si>
  <si>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</si>
  <si>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</si>
  <si>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</si>
  <si>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</si>
  <si>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</si>
  <si>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</si>
  <si>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</si>
  <si>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</si>
  <si>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</si>
  <si>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</si>
  <si>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</si>
  <si>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</si>
  <si>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</si>
  <si>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</si>
  <si>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</si>
  <si>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</si>
  <si>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</si>
  <si>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</si>
  <si>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</si>
  <si>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</si>
  <si>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</si>
  <si>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</si>
  <si>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</si>
  <si>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</si>
  <si>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</si>
  <si>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</si>
  <si>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</si>
  <si>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</si>
  <si>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</si>
  <si>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FW בינלאומי - 10/04/24</t>
  </si>
  <si>
    <t>11/01/2024</t>
  </si>
  <si>
    <t>10/04/2024</t>
  </si>
  <si>
    <t>ללא</t>
  </si>
  <si>
    <t>Delivery</t>
  </si>
  <si>
    <t>הצד הנגדי</t>
  </si>
  <si>
    <t>0.000%</t>
  </si>
  <si>
    <t>03/03/2024</t>
  </si>
  <si>
    <t>19/03/2024</t>
  </si>
  <si>
    <t>FW בינלאומי - 17/04/24</t>
  </si>
  <si>
    <t>17/04/2024</t>
  </si>
  <si>
    <t>12/01/2024</t>
  </si>
  <si>
    <t>25/02/2024</t>
  </si>
  <si>
    <t>28/02/2024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</si>
  <si>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</si>
  <si>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</si>
  <si>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</si>
  <si>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</si>
  <si>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</si>
  <si>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</si>
  <si>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</si>
  <si>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</si>
  <si>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</si>
  <si>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</si>
  <si>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</si>
  <si>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</si>
  <si>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</si>
  <si>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</si>
  <si>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</si>
  <si>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</si>
  <si>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</si>
  <si>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</si>
  <si>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</si>
  <si>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תאריך אחרון בו נבחנה בפועל ירידת ערך</t>
  </si>
  <si>
    <t>שיעור ריבית בגין אי-ניצול מסגרת האשראי</t>
  </si>
  <si>
    <t>ערך נקוב</t>
  </si>
  <si>
    <t>שער הלוואה</t>
  </si>
  <si>
    <t>שווי הוגן  (במטבע הפעילות)</t>
  </si>
  <si>
    <t xml:space="preserve">99608 </t>
  </si>
  <si>
    <t>הלוואה לעמיתים1</t>
  </si>
  <si>
    <t>עמית/מבוטח</t>
  </si>
  <si>
    <t xml:space="preserve">12/06/2023 </t>
  </si>
  <si>
    <t>הלוואה</t>
  </si>
  <si>
    <t>לא צמוד</t>
  </si>
  <si>
    <t>ריבית פריים</t>
  </si>
  <si>
    <t>אשראי צרכני</t>
  </si>
  <si>
    <t>מרווח הוגן</t>
  </si>
  <si>
    <t>חוזרים הלוואות</t>
  </si>
  <si>
    <t xml:space="preserve">03/12/2023 </t>
  </si>
  <si>
    <t xml:space="preserve">514874155 </t>
  </si>
  <si>
    <t>כביש 6 צפון  הגדלת מינוף</t>
  </si>
  <si>
    <t>תאגיד</t>
  </si>
  <si>
    <t>תשתיות</t>
  </si>
  <si>
    <t>כן</t>
  </si>
  <si>
    <t xml:space="preserve">קבועה </t>
  </si>
  <si>
    <t>30/06/2048</t>
  </si>
  <si>
    <t>שעבוד שוטף</t>
  </si>
  <si>
    <t>25/12/2023</t>
  </si>
  <si>
    <t>הקמה ותפעול פרויקט</t>
  </si>
  <si>
    <t>כביש 6 צפון  הלוואה לזמן ארוך</t>
  </si>
  <si>
    <t xml:space="preserve">513605519 </t>
  </si>
  <si>
    <t>חנן מור הלוואה</t>
  </si>
  <si>
    <t>ייזום נדל"ן לבניה של נכס ספציפי - משרדים</t>
  </si>
  <si>
    <t xml:space="preserve">516387933 </t>
  </si>
  <si>
    <t xml:space="preserve">29/12/2021 </t>
  </si>
  <si>
    <t>C</t>
  </si>
  <si>
    <t>18/11/2024</t>
  </si>
  <si>
    <t>נדל"ן עבורו התקבלה ההלוואה</t>
  </si>
  <si>
    <t>בולט (Bullet)</t>
  </si>
  <si>
    <t>מימון חוב בכיר לרכישת מגרש 107 שדה דב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</si>
  <si>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</si>
  <si>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</si>
  <si>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</si>
  <si>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</si>
  <si>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</si>
  <si>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</si>
  <si>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</si>
  <si>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</si>
  <si>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</si>
  <si>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</si>
  <si>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</si>
  <si>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</si>
  <si>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</si>
  <si>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</si>
  <si>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</si>
  <si>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</si>
  <si>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</si>
  <si>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</si>
  <si>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</si>
  <si>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(באלפי ש"ח)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</si>
  <si>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</si>
  <si>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</si>
  <si>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</si>
  <si>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גיליון(רלוונטי לגיליונות עם עמודה "מאפיין עיקרי")</t>
  </si>
  <si>
    <t>שם עמודה</t>
  </si>
  <si>
    <t>אפשרות בחירה</t>
  </si>
  <si>
    <t>הערות והסברים</t>
  </si>
  <si>
    <t>שם גיליון</t>
  </si>
  <si>
    <t>שם סעיף</t>
  </si>
  <si>
    <t>מספר סעיף</t>
  </si>
  <si>
    <t>מידע שניתן לדווח רק לרשות</t>
  </si>
  <si>
    <t xml:space="preserve">ATERIAN INC </t>
  </si>
  <si>
    <t>משתנה</t>
  </si>
  <si>
    <t xml:space="preserve">Vintage V access  </t>
  </si>
  <si>
    <t>יסודות ב'</t>
  </si>
  <si>
    <t>אייפקס מדיום ישראל ( AMI גל כלנית )</t>
  </si>
  <si>
    <t xml:space="preserve">Forma Fund </t>
  </si>
  <si>
    <t>BLUE ATLANTIC PARTNERS II</t>
  </si>
  <si>
    <t xml:space="preserve">KLIRMARK III </t>
  </si>
  <si>
    <t>פימי 6 אופורטוניטי ישראל FIMI</t>
  </si>
  <si>
    <t xml:space="preserve">FORTTISSIMO V </t>
  </si>
  <si>
    <t xml:space="preserve">Windin` Capital Fund LP </t>
  </si>
  <si>
    <t xml:space="preserve">Hamilton Lane CI IV </t>
  </si>
  <si>
    <t xml:space="preserve">ICG NORTH AMEIRCA </t>
  </si>
  <si>
    <t xml:space="preserve">ICG Europe VII </t>
  </si>
  <si>
    <t xml:space="preserve">MV SENIOR 2 </t>
  </si>
  <si>
    <t xml:space="preserve">פנתיאון אקסס </t>
  </si>
  <si>
    <t xml:space="preserve">תשתיות ישראל 4 </t>
  </si>
  <si>
    <t>רוטשילד נדלן אדריס</t>
  </si>
  <si>
    <t>פנתיאון 5</t>
  </si>
  <si>
    <t>PGIF IV Feeder (Luxembourg) SCSp</t>
  </si>
  <si>
    <t>KLIRMARK IV</t>
  </si>
  <si>
    <t>Fortissimo VI</t>
  </si>
  <si>
    <t xml:space="preserve">ויולה גינריישן </t>
  </si>
  <si>
    <t>Dover Street XI Feeder Fund</t>
  </si>
  <si>
    <t>סכום המחויבות הראשוני (במטבע הדיווח של קרן ההשקעה)</t>
  </si>
  <si>
    <t xml:space="preserve">יתרת המחויבות לתקופת הדיווח (במטבע הדיווח של קרן ההשקעה) </t>
  </si>
  <si>
    <t>הרבור ווסט 5</t>
  </si>
  <si>
    <t xml:space="preserve">אולר-יר אגח ה </t>
  </si>
  <si>
    <t>אינטרנט זהב אגח ד</t>
  </si>
  <si>
    <t xml:space="preserve">אינטרנט זהב אגח ד </t>
  </si>
  <si>
    <t xml:space="preserve">ODYSIGHT אופציה </t>
  </si>
  <si>
    <t>שרון רותם</t>
  </si>
  <si>
    <t>050-7944501</t>
  </si>
  <si>
    <t>sharon_r@malam-gemel.com</t>
  </si>
  <si>
    <t>512711409_gm_0124.xlsx</t>
  </si>
  <si>
    <t>FIMI Israel Opportunity 6, LP</t>
  </si>
  <si>
    <t>82-5051216</t>
  </si>
  <si>
    <t>GL Europe Partners III, LLC</t>
  </si>
  <si>
    <t>47-2384227</t>
  </si>
  <si>
    <t>אי.בי.אי. תשתיות פיננסיות בע"מ </t>
  </si>
  <si>
    <t xml:space="preserve">FORMA FUND GENERAL PARTNER LTD </t>
  </si>
  <si>
    <t>HarbourVest International Private Equity Partners Cayman Direct V</t>
  </si>
  <si>
    <t>801-53287</t>
  </si>
  <si>
    <t>Fortissimo Capital Fund V (GP), L.P</t>
  </si>
  <si>
    <t>HarbourVest Partners, LLC</t>
  </si>
  <si>
    <t>בנק הפועלים בע"מ</t>
  </si>
  <si>
    <t>הבנק הבינלאומי הראשון לישראל בע"מ</t>
  </si>
  <si>
    <t>META PLATFORMS INC</t>
  </si>
  <si>
    <t>FIRBILIT</t>
  </si>
  <si>
    <t>לציבור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</si>
</sst>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,##0.000"/>
    <numFmt numFmtId="165" formatCode="#,##0.000%"/>
    <numFmt numFmtId="166" formatCode="0.000"/>
    <numFmt numFmtId="167" formatCode="_ * #,##0.000_ ;_ * \-#,##0.000_ ;_ * &quot;-&quot;??_ ;_ @_ "/>
    <numFmt numFmtId="168" formatCode="0.000%"/>
  </numFmts>
  <fonts count="46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sz val="8"/>
      <name val="Tahoma"/>
      <family val="2"/>
    </font>
    <font>
      <u/>
      <sz val="11"/>
      <color theme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4">
    <xf numFmtId="0" fontId="0" fillId="0" borderId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wrapText="1"/>
    </xf>
    <xf numFmtId="166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0" fontId="1" fillId="4" borderId="0" xfId="0" applyFont="1" applyFill="1" applyAlignment="1">
      <alignment horizontal="right" wrapText="1"/>
    </xf>
    <xf numFmtId="167" fontId="2" fillId="2" borderId="1" xfId="1" applyNumberFormat="1" applyFont="1" applyFill="1" applyBorder="1" applyAlignment="1">
      <alignment horizontal="right" wrapText="1"/>
    </xf>
    <xf numFmtId="168" fontId="2" fillId="2" borderId="1" xfId="2" applyNumberFormat="1" applyFont="1" applyFill="1" applyBorder="1" applyAlignment="1">
      <alignment horizontal="left" wrapText="1"/>
    </xf>
    <xf numFmtId="167" fontId="2" fillId="2" borderId="1" xfId="1" applyNumberFormat="1" applyFont="1" applyFill="1" applyBorder="1" applyAlignment="1">
      <alignment horizontal="left" wrapText="1"/>
    </xf>
    <xf numFmtId="164" fontId="2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167" fontId="2" fillId="0" borderId="1" xfId="1" applyNumberFormat="1" applyFont="1" applyFill="1" applyBorder="1" applyAlignment="1">
      <alignment horizontal="right" wrapText="1"/>
    </xf>
    <xf numFmtId="14" fontId="2" fillId="0" borderId="1" xfId="0" applyNumberFormat="1" applyFont="1" applyBorder="1" applyAlignment="1">
      <alignment horizontal="left" wrapText="1"/>
    </xf>
    <xf numFmtId="0" fontId="45" fillId="2" borderId="1" xfId="3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 wrapText="1"/>
    </xf>
    <xf numFmtId="14" fontId="44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495;&#1513;&#1489;&#1493;&#1514;%20&#1502;&#1500;&#1501;/&#1495;&#1513;&#1489;&#1493;&#1514;%20&#1489;&#1504;&#1511;%20&#1492;&#1508;&#1493;&#1506;&#1500;&#1497;&#1501;/&#1502;&#1491;&#1493;&#1512;%20&#1513;&#1497;&#1512;&#1493;&#1514;%20&#1493;&#1489;&#1511;&#1512;&#1492;/&#1512;&#1513;&#1497;&#1502;&#1493;&#1514;%20&#1504;&#1499;&#1505;&#1497;&#1501;/2024/Q1-2024/&#1492;&#1489;&#1497;&#1504;&#1500;&#1488;&#1493;&#1502;&#1497;/&#1490;&#1500;/&#1504;&#1497;&#1497;&#1512;&#1493;&#1514;%20&#1506;&#1489;&#1493;&#1491;&#1492;/&#1490;&#1497;&#1500;&#1497;&#1493;&#1503;%20&#1506;&#1494;&#1512;%20&#1511;&#1512;&#1504;&#1493;&#1514;%20&#1492;&#1513;&#1511;&#1506;&#14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 1"/>
    </sheetNames>
    <sheetDataSet>
      <sheetData sheetId="0">
        <row r="3">
          <cell r="A3">
            <v>800075624</v>
          </cell>
          <cell r="B3" t="str">
            <v>ויולה ג'נרשיין ניהול 2</v>
          </cell>
          <cell r="C3" t="str">
            <v>קרן השקעה אחרת</v>
          </cell>
          <cell r="D3" t="str">
            <v/>
          </cell>
          <cell r="E3" t="str">
            <v xml:space="preserve"> </v>
          </cell>
          <cell r="F3" t="str">
            <v/>
          </cell>
          <cell r="G3" t="str">
            <v xml:space="preserve">19/07/2022 </v>
          </cell>
          <cell r="H3" t="str">
            <v>שקל חדש</v>
          </cell>
        </row>
        <row r="4">
          <cell r="A4">
            <v>800078255</v>
          </cell>
          <cell r="B4" t="str">
            <v>פימי 6 אופורטוניטי ישראל</v>
          </cell>
          <cell r="C4" t="str">
            <v>קרן השקעה אחרת</v>
          </cell>
          <cell r="D4" t="str">
            <v>פימי 6 2016 בע"מ</v>
          </cell>
          <cell r="E4" t="str">
            <v xml:space="preserve">515371482 </v>
          </cell>
          <cell r="F4" t="str">
            <v>ח.פ.</v>
          </cell>
          <cell r="G4" t="str">
            <v xml:space="preserve">19/01/2021 </v>
          </cell>
          <cell r="H4" t="str">
            <v>דולר אמריקאי</v>
          </cell>
        </row>
        <row r="5">
          <cell r="A5">
            <v>800077414</v>
          </cell>
          <cell r="B5" t="str">
            <v>WINDIN  CAPITAL FUND LP</v>
          </cell>
          <cell r="C5" t="str">
            <v>קרן השקעה אחרת</v>
          </cell>
          <cell r="D5" t="str">
            <v/>
          </cell>
          <cell r="E5" t="str">
            <v xml:space="preserve"> </v>
          </cell>
          <cell r="F5" t="str">
            <v/>
          </cell>
          <cell r="G5" t="str">
            <v xml:space="preserve">27/01/2021 </v>
          </cell>
          <cell r="H5" t="str">
            <v>אירו</v>
          </cell>
        </row>
        <row r="6">
          <cell r="A6">
            <v>800078560</v>
          </cell>
          <cell r="B6" t="str">
            <v>תשתיות ישראל 4</v>
          </cell>
          <cell r="C6" t="str">
            <v>קרן נדל"ן</v>
          </cell>
          <cell r="D6" t="str">
            <v/>
          </cell>
          <cell r="E6" t="str">
            <v xml:space="preserve"> </v>
          </cell>
          <cell r="F6" t="str">
            <v/>
          </cell>
          <cell r="G6" t="str">
            <v xml:space="preserve">10/02/2021 </v>
          </cell>
          <cell r="H6" t="str">
            <v>דולר אמריקאי</v>
          </cell>
        </row>
        <row r="7">
          <cell r="A7">
            <v>800078024</v>
          </cell>
          <cell r="B7" t="str">
            <v>KLIRMARK III</v>
          </cell>
          <cell r="C7" t="str">
            <v>קרן השקעה אחרת</v>
          </cell>
          <cell r="D7" t="str">
            <v>Klirmark Fund III (G.P) L.P</v>
          </cell>
          <cell r="E7" t="str">
            <v xml:space="preserve">CO-101523 </v>
          </cell>
          <cell r="F7" t="str">
            <v>מספר תאגיד או שותפות בחו"ל</v>
          </cell>
          <cell r="G7" t="str">
            <v xml:space="preserve">13/11/2019 </v>
          </cell>
          <cell r="H7" t="str">
            <v>שקל חדש</v>
          </cell>
        </row>
        <row r="8">
          <cell r="A8">
            <v>800075004</v>
          </cell>
          <cell r="B8" t="str">
            <v>יסודות הנדל"ן 2</v>
          </cell>
          <cell r="C8" t="str">
            <v>קרן נדל"ן</v>
          </cell>
          <cell r="D8" t="str">
            <v>יסודות מעטפת פיננסית גי'פי שותפות מוגבלת</v>
          </cell>
          <cell r="E8" t="str">
            <v xml:space="preserve">550257125 </v>
          </cell>
          <cell r="F8" t="str">
            <v>מספר שותפות</v>
          </cell>
          <cell r="G8" t="str">
            <v xml:space="preserve">27/02/2018 </v>
          </cell>
          <cell r="H8" t="str">
            <v>שקל חדש</v>
          </cell>
        </row>
        <row r="9">
          <cell r="A9">
            <v>800077976</v>
          </cell>
          <cell r="B9" t="str">
            <v>אי בי אי קונסיומר קרדיט</v>
          </cell>
          <cell r="C9" t="str">
            <v>קרן גידור (Hedge Fund)</v>
          </cell>
          <cell r="D9" t="str">
            <v>אורות השקעות בע"מ</v>
          </cell>
          <cell r="E9" t="str">
            <v xml:space="preserve">510972565 </v>
          </cell>
          <cell r="F9" t="str">
            <v>ח.פ.</v>
          </cell>
          <cell r="G9" t="str">
            <v xml:space="preserve">21/12/2021 </v>
          </cell>
          <cell r="H9" t="str">
            <v>דולר אמריקאי</v>
          </cell>
        </row>
        <row r="10">
          <cell r="A10">
            <v>800082836</v>
          </cell>
          <cell r="B10" t="str">
            <v>Fortissimo Fund VI</v>
          </cell>
          <cell r="C10" t="str">
            <v>קרן השקעה אחרת</v>
          </cell>
          <cell r="D10" t="str">
            <v>Fortissimo Capital Fund VI GP L.P</v>
          </cell>
          <cell r="E10" t="str">
            <v xml:space="preserve">530278647 </v>
          </cell>
          <cell r="F10" t="str">
            <v>מספר שותפות</v>
          </cell>
          <cell r="G10" t="str">
            <v xml:space="preserve">17/10/2023 </v>
          </cell>
          <cell r="H10" t="str">
            <v>דולר אמריקאי</v>
          </cell>
        </row>
        <row r="11">
          <cell r="A11">
            <v>800082745</v>
          </cell>
          <cell r="B11" t="str">
            <v>Klirmark Opportunity Fund IV  L.P.</v>
          </cell>
          <cell r="C11" t="str">
            <v>קרן השקעה אחרת</v>
          </cell>
          <cell r="D11" t="str">
            <v>Klirmark Fund IV (G.P) L.P</v>
          </cell>
          <cell r="E11" t="str">
            <v xml:space="preserve">CO-121764 </v>
          </cell>
          <cell r="F11" t="str">
            <v>מספר תאגיד או שותפות בחו"ל</v>
          </cell>
          <cell r="G11" t="str">
            <v xml:space="preserve">18/04/2023 </v>
          </cell>
          <cell r="H11" t="str">
            <v>שקל חדש</v>
          </cell>
        </row>
        <row r="12">
          <cell r="A12">
            <v>800082638</v>
          </cell>
          <cell r="B12" t="str">
            <v>IBI EVO- מלונאות</v>
          </cell>
          <cell r="C12" t="str">
            <v>קרן נדל"ן</v>
          </cell>
          <cell r="D12" t="str">
            <v>איבו ג'י.פי. אוף ג'י.פי. בע"מ</v>
          </cell>
          <cell r="E12" t="str">
            <v xml:space="preserve">516471083 </v>
          </cell>
          <cell r="F12" t="str">
            <v>ח.פ.</v>
          </cell>
          <cell r="G12" t="str">
            <v xml:space="preserve">30/01/2023 </v>
          </cell>
          <cell r="H12" t="str">
            <v>שקל חדש</v>
          </cell>
        </row>
        <row r="13">
          <cell r="A13">
            <v>800082596</v>
          </cell>
          <cell r="B13" t="str">
            <v>Fattal European Partnership II</v>
          </cell>
          <cell r="C13" t="str">
            <v>קרן השקעה אחרת</v>
          </cell>
          <cell r="D13" t="str">
            <v>FATTAL EUROPEAN PARTNERSHIP 2 GP LTD</v>
          </cell>
          <cell r="E13" t="str">
            <v xml:space="preserve">516548310 </v>
          </cell>
          <cell r="F13" t="str">
            <v>מספר שותפות</v>
          </cell>
          <cell r="G13" t="str">
            <v xml:space="preserve">08/11/2022 </v>
          </cell>
          <cell r="H13" t="str">
            <v>אירו</v>
          </cell>
        </row>
        <row r="14">
          <cell r="A14">
            <v>800082422</v>
          </cell>
          <cell r="B14" t="str">
            <v>SKY 4</v>
          </cell>
          <cell r="C14" t="str">
            <v>קרן השקעה אחרת</v>
          </cell>
          <cell r="D14" t="str">
            <v>ס.ה. סקיי 4 ניהול שותפות מוגבלת</v>
          </cell>
          <cell r="E14" t="str">
            <v xml:space="preserve">540311180 </v>
          </cell>
          <cell r="F14" t="str">
            <v>מספר שותפות</v>
          </cell>
          <cell r="G14" t="str">
            <v xml:space="preserve">15/03/2022 </v>
          </cell>
          <cell r="H14" t="str">
            <v>שקל חדש</v>
          </cell>
        </row>
        <row r="15">
          <cell r="A15">
            <v>800077760</v>
          </cell>
          <cell r="B15" t="str">
            <v>מנוף אוריגו 2</v>
          </cell>
          <cell r="C15" t="str">
            <v>קרן השקעה אחרת</v>
          </cell>
          <cell r="D15" t="str">
            <v/>
          </cell>
          <cell r="E15" t="str">
            <v xml:space="preserve"> </v>
          </cell>
          <cell r="F15" t="str">
            <v/>
          </cell>
          <cell r="G15" t="str">
            <v xml:space="preserve">30/11/2020 </v>
          </cell>
          <cell r="H15" t="str">
            <v>שקל חדש</v>
          </cell>
        </row>
        <row r="16">
          <cell r="A16">
            <v>800078040</v>
          </cell>
          <cell r="B16" t="str">
            <v>טוליפ קפיטל</v>
          </cell>
          <cell r="C16" t="str">
            <v>קרן גידור (Hedge Fund)</v>
          </cell>
          <cell r="D16" t="str">
            <v>קרן טוליפ קפיטל ג'י פי בע"מ</v>
          </cell>
          <cell r="E16" t="str">
            <v xml:space="preserve">514829191 </v>
          </cell>
          <cell r="F16" t="str">
            <v>ח.פ.</v>
          </cell>
          <cell r="G16" t="str">
            <v xml:space="preserve">01/12/2020 </v>
          </cell>
          <cell r="H16" t="str">
            <v>שקל חדש</v>
          </cell>
        </row>
        <row r="17">
          <cell r="A17">
            <v>800010090</v>
          </cell>
          <cell r="B17" t="str">
            <v>'נוקד אופורטיוניטי סדרה א</v>
          </cell>
          <cell r="C17" t="str">
            <v>קרן גידור (Hedge Fund)</v>
          </cell>
          <cell r="D17" t="str">
            <v>נוקד קפיטל בע"מ</v>
          </cell>
          <cell r="E17" t="str">
            <v xml:space="preserve">514956846 </v>
          </cell>
          <cell r="F17" t="str">
            <v>ח.פ.</v>
          </cell>
          <cell r="G17" t="str">
            <v xml:space="preserve">27/09/2018 </v>
          </cell>
          <cell r="H17" t="str">
            <v>שקל חדש</v>
          </cell>
        </row>
        <row r="18">
          <cell r="A18">
            <v>800078073</v>
          </cell>
          <cell r="B18" t="str">
            <v>קרן נוקד בונדס</v>
          </cell>
          <cell r="C18" t="str">
            <v>קרן גידור (Hedge Fund)</v>
          </cell>
          <cell r="D18" t="str">
            <v>נוקד אג"ח השקעות בע"מ</v>
          </cell>
          <cell r="E18" t="str">
            <v xml:space="preserve">515909976 </v>
          </cell>
          <cell r="F18" t="str">
            <v>ח.פ.</v>
          </cell>
          <cell r="G18" t="str">
            <v xml:space="preserve">01/12/2020 </v>
          </cell>
          <cell r="H18" t="str">
            <v>שקל חדש</v>
          </cell>
        </row>
        <row r="19">
          <cell r="A19">
            <v>892136201</v>
          </cell>
          <cell r="B19" t="str">
            <v>קרן גידור אלפא</v>
          </cell>
          <cell r="C19" t="str">
            <v>קרן גידור (Hedge Fund)</v>
          </cell>
          <cell r="D19" t="str">
            <v>אלפא לונג ביאס ג'י פי בע"מ</v>
          </cell>
          <cell r="E19" t="str">
            <v xml:space="preserve">514517267 </v>
          </cell>
          <cell r="F19" t="str">
            <v>ח.פ.</v>
          </cell>
          <cell r="G19" t="str">
            <v xml:space="preserve">12/04/2007 </v>
          </cell>
          <cell r="H19" t="str">
            <v>שקל חדש</v>
          </cell>
        </row>
        <row r="20">
          <cell r="A20">
            <v>800075012</v>
          </cell>
          <cell r="B20" t="str">
            <v>נוקד אקוויטי ישראל</v>
          </cell>
          <cell r="C20" t="str">
            <v>קרן גידור (Hedge Fund)</v>
          </cell>
          <cell r="D20" t="str">
            <v>נוקד אקוויטי השקעות בע"מ</v>
          </cell>
          <cell r="E20" t="str">
            <v xml:space="preserve">515419356 </v>
          </cell>
          <cell r="F20" t="str">
            <v>ח.פ.</v>
          </cell>
          <cell r="G20" t="str">
            <v xml:space="preserve">30/01/2018 </v>
          </cell>
          <cell r="H20" t="str">
            <v>שקל חדש</v>
          </cell>
        </row>
        <row r="21">
          <cell r="A21">
            <v>800070856</v>
          </cell>
          <cell r="B21" t="str">
            <v>בלו אטלנטיק פרטנרס</v>
          </cell>
          <cell r="C21" t="str">
            <v>קרן נדל"ן</v>
          </cell>
          <cell r="D21" t="str">
            <v>AP Fund I GP LLC</v>
          </cell>
          <cell r="E21" t="str">
            <v xml:space="preserve">81-1259854 </v>
          </cell>
          <cell r="F21" t="str">
            <v>מספר תאגיד או שותפות בחו"ל</v>
          </cell>
          <cell r="G21" t="str">
            <v xml:space="preserve">20/06/2016 </v>
          </cell>
          <cell r="H21" t="str">
            <v>דולר אמריקאי</v>
          </cell>
        </row>
        <row r="22">
          <cell r="A22">
            <v>800078008</v>
          </cell>
          <cell r="B22" t="str">
            <v>קרן ליכטמן</v>
          </cell>
          <cell r="C22" t="str">
            <v>קרן השקעה אחרת</v>
          </cell>
          <cell r="D22" t="str">
            <v>LLCP Partners VI GP L.P.</v>
          </cell>
          <cell r="E22" t="str">
            <v xml:space="preserve">82-0734071 </v>
          </cell>
          <cell r="F22" t="str">
            <v>מספר תאגיד או שותפות בחו"ל</v>
          </cell>
          <cell r="G22" t="str">
            <v xml:space="preserve">05/07/2021 </v>
          </cell>
          <cell r="H22" t="str">
            <v>דולר אמריקאי</v>
          </cell>
        </row>
        <row r="23">
          <cell r="A23">
            <v>800078164</v>
          </cell>
          <cell r="B23" t="str">
            <v>Forma Fund I</v>
          </cell>
          <cell r="C23" t="str">
            <v>קרן נדל"ן</v>
          </cell>
          <cell r="D23" t="str">
            <v>FORMA FUND GENERAL PARTNER LTD</v>
          </cell>
          <cell r="E23" t="str">
            <v xml:space="preserve">515527968 </v>
          </cell>
          <cell r="F23" t="str">
            <v>ח.פ.</v>
          </cell>
          <cell r="G23" t="str">
            <v xml:space="preserve">18/03/2020 </v>
          </cell>
          <cell r="H23" t="str">
            <v>אירו</v>
          </cell>
        </row>
        <row r="24">
          <cell r="A24">
            <v>800072118</v>
          </cell>
          <cell r="B24" t="str">
            <v>אלטו נדלן 3</v>
          </cell>
          <cell r="C24" t="str">
            <v>קרן נדל"ן</v>
          </cell>
          <cell r="D24" t="str">
            <v/>
          </cell>
          <cell r="E24" t="str">
            <v xml:space="preserve"> </v>
          </cell>
          <cell r="F24" t="str">
            <v/>
          </cell>
          <cell r="G24" t="str">
            <v xml:space="preserve">16/04/2018 </v>
          </cell>
          <cell r="H24" t="str">
            <v>דולר אמריקאי</v>
          </cell>
        </row>
        <row r="25">
          <cell r="A25">
            <v>800078263</v>
          </cell>
          <cell r="B25" t="str">
            <v>קרן וינטאג' 5 אקסס</v>
          </cell>
          <cell r="C25" t="str">
            <v>קרן השקעה אחרת</v>
          </cell>
          <cell r="D25" t="str">
            <v>Vintage Investments 11 (Access) L.P.</v>
          </cell>
          <cell r="E25" t="str">
            <v xml:space="preserve">MC-96011 </v>
          </cell>
          <cell r="F25" t="str">
            <v>מספר תאגיד או שותפות בחו"ל</v>
          </cell>
          <cell r="G25" t="str">
            <v xml:space="preserve">13/11/2018 </v>
          </cell>
          <cell r="H25" t="str">
            <v>דולר אמריקאי</v>
          </cell>
        </row>
        <row r="26">
          <cell r="A26">
            <v>800077190</v>
          </cell>
          <cell r="B26" t="str">
            <v>פורטיסימו 5</v>
          </cell>
          <cell r="C26" t="str">
            <v>קרן השקעה אחרת</v>
          </cell>
          <cell r="D26" t="str">
            <v>Fortissimo Capital Fund V (GP) L.P</v>
          </cell>
          <cell r="E26" t="str">
            <v xml:space="preserve">530278498 </v>
          </cell>
          <cell r="F26" t="str">
            <v>מספר שותפות</v>
          </cell>
          <cell r="G26" t="str">
            <v xml:space="preserve">01/04/2021 </v>
          </cell>
          <cell r="H26" t="str">
            <v>דולר אמריקאי</v>
          </cell>
        </row>
        <row r="27">
          <cell r="A27">
            <v>800075947</v>
          </cell>
          <cell r="B27" t="str">
            <v>MONETA CAPITAL</v>
          </cell>
          <cell r="C27" t="str">
            <v>קרן השקעה אחרת</v>
          </cell>
          <cell r="D27" t="str">
            <v/>
          </cell>
          <cell r="E27" t="str">
            <v xml:space="preserve"> </v>
          </cell>
          <cell r="F27" t="str">
            <v/>
          </cell>
          <cell r="G27" t="str">
            <v xml:space="preserve">18/03/2021 </v>
          </cell>
          <cell r="H27" t="str">
            <v>דולר אמריקאי</v>
          </cell>
        </row>
        <row r="28">
          <cell r="A28">
            <v>800078198</v>
          </cell>
          <cell r="B28" t="str">
            <v>PANTHEON ACCESS</v>
          </cell>
          <cell r="C28" t="str">
            <v>קרן השקעה אחרת</v>
          </cell>
          <cell r="D28" t="str">
            <v>Pantheon Access GP S.a r.l</v>
          </cell>
          <cell r="E28" t="str">
            <v xml:space="preserve">B 201.101 </v>
          </cell>
          <cell r="F28" t="str">
            <v>מספר תאגיד או שותפות בחו"ל</v>
          </cell>
          <cell r="G28" t="str">
            <v xml:space="preserve">10/10/2021 </v>
          </cell>
          <cell r="H28" t="str">
            <v>דולר אמריקאי</v>
          </cell>
        </row>
        <row r="29">
          <cell r="A29">
            <v>800077984</v>
          </cell>
          <cell r="B29" t="str">
            <v>Direct Lending Fund III</v>
          </cell>
          <cell r="C29" t="str">
            <v>קרן השקעה אחרת</v>
          </cell>
          <cell r="D29" t="str">
            <v>Direct Lending Fund III General Partner</v>
          </cell>
          <cell r="E29" t="str">
            <v xml:space="preserve">B216569 </v>
          </cell>
          <cell r="F29" t="str">
            <v>מספר תאגיד או שותפות בחו"ל</v>
          </cell>
          <cell r="G29" t="str">
            <v xml:space="preserve">21/06/2021 </v>
          </cell>
          <cell r="H29" t="str">
            <v>אירו</v>
          </cell>
        </row>
        <row r="30">
          <cell r="A30">
            <v>800078107</v>
          </cell>
          <cell r="B30" t="str">
            <v>Blue Atlantic partners III</v>
          </cell>
          <cell r="C30" t="str">
            <v>קרן השקעה אחרת</v>
          </cell>
          <cell r="D30" t="str">
            <v>AP Fund III GP LLC</v>
          </cell>
          <cell r="E30" t="str">
            <v xml:space="preserve">84-2057868 </v>
          </cell>
          <cell r="F30" t="str">
            <v>מספר תאגיד או שותפות בחו"ל</v>
          </cell>
          <cell r="G30" t="str">
            <v xml:space="preserve">01/08/2022 </v>
          </cell>
          <cell r="H30" t="str">
            <v>דולר אמריקאי</v>
          </cell>
        </row>
        <row r="31">
          <cell r="A31">
            <v>800081994</v>
          </cell>
          <cell r="B31" t="str">
            <v>MV SUBORDINATED V</v>
          </cell>
          <cell r="C31" t="str">
            <v>קרן השקעה אחרת</v>
          </cell>
          <cell r="D31" t="str">
            <v>MV Subordinated GP S.a r.l.</v>
          </cell>
          <cell r="E31" t="str">
            <v xml:space="preserve">2016 24 43519 </v>
          </cell>
          <cell r="F31" t="str">
            <v>ח.פ.</v>
          </cell>
          <cell r="G31" t="str">
            <v xml:space="preserve">23/08/2021 </v>
          </cell>
          <cell r="H31" t="str">
            <v>אירו</v>
          </cell>
        </row>
        <row r="32">
          <cell r="A32">
            <v>800075434</v>
          </cell>
          <cell r="B32" t="str">
            <v>אלקטרה נדל"ן 2</v>
          </cell>
          <cell r="C32" t="str">
            <v>קרן נדל"ן</v>
          </cell>
          <cell r="D32" t="str">
            <v>EMIF II Management LLC</v>
          </cell>
          <cell r="E32" t="str">
            <v xml:space="preserve">82-5051216 </v>
          </cell>
          <cell r="F32" t="str">
            <v>מספר תאגיד או שותפות בחו"ל</v>
          </cell>
          <cell r="G32" t="str">
            <v xml:space="preserve">28/07/2021 </v>
          </cell>
          <cell r="H32" t="str">
            <v>דולר אמריקאי</v>
          </cell>
        </row>
        <row r="33">
          <cell r="A33">
            <v>800080335</v>
          </cell>
          <cell r="B33" t="str">
            <v>MV SENIOR 2</v>
          </cell>
          <cell r="C33" t="str">
            <v>קרן השקעה אחרת</v>
          </cell>
          <cell r="D33" t="str">
            <v>MV Senior GP S.a r.l</v>
          </cell>
          <cell r="E33" t="str">
            <v xml:space="preserve">2016 2429 508 </v>
          </cell>
          <cell r="F33" t="str">
            <v>ח.פ.</v>
          </cell>
          <cell r="G33" t="str">
            <v xml:space="preserve">01/02/2021 </v>
          </cell>
          <cell r="H33" t="str">
            <v>אירו</v>
          </cell>
        </row>
        <row r="34">
          <cell r="A34">
            <v>800079592</v>
          </cell>
          <cell r="B34" t="str">
            <v>קומריט</v>
          </cell>
          <cell r="C34" t="str">
            <v>קרן גידור (Hedge Fund)</v>
          </cell>
          <cell r="D34" t="str">
            <v>קומריט השקעות בע"מ</v>
          </cell>
          <cell r="E34" t="str">
            <v xml:space="preserve">515186799 </v>
          </cell>
          <cell r="F34" t="str">
            <v>ח.פ.</v>
          </cell>
          <cell r="G34" t="str">
            <v xml:space="preserve">27/01/2022 </v>
          </cell>
          <cell r="H34" t="str">
            <v>דולר אמריקאי</v>
          </cell>
        </row>
        <row r="35">
          <cell r="A35">
            <v>800075590</v>
          </cell>
          <cell r="B35" t="str">
            <v>ICG EUROPE VIL</v>
          </cell>
          <cell r="C35" t="str">
            <v>קרן השקעה אחרת</v>
          </cell>
          <cell r="D35" t="str">
            <v>ICG Europe Fund VII GP S.a r.l.</v>
          </cell>
          <cell r="E35" t="str">
            <v xml:space="preserve">B222269 </v>
          </cell>
          <cell r="F35" t="str">
            <v>מספר תאגיד או שותפות בחו"ל</v>
          </cell>
          <cell r="G35" t="str">
            <v xml:space="preserve">31/01/2021 </v>
          </cell>
          <cell r="H35" t="str">
            <v>אירו</v>
          </cell>
        </row>
        <row r="36">
          <cell r="A36">
            <v>800078248</v>
          </cell>
          <cell r="B36" t="str">
            <v>אייפקס מדיום ישראל</v>
          </cell>
          <cell r="C36" t="str">
            <v>קרן השקעה אחרת</v>
          </cell>
          <cell r="D36" t="str">
            <v>AMI GP LP Inc</v>
          </cell>
          <cell r="E36" t="str">
            <v xml:space="preserve">2030 </v>
          </cell>
          <cell r="F36" t="str">
            <v>מספר תאגיד או שותפות בחו"ל</v>
          </cell>
          <cell r="G36" t="str">
            <v xml:space="preserve">17/03/2021 </v>
          </cell>
          <cell r="H36" t="str">
            <v>דולר אמריקאי</v>
          </cell>
        </row>
        <row r="37">
          <cell r="A37">
            <v>800078172</v>
          </cell>
          <cell r="B37" t="str">
            <v>Hamilton Lane CI IV</v>
          </cell>
          <cell r="C37" t="str">
            <v>קרן השקעה אחרת</v>
          </cell>
          <cell r="D37" t="str">
            <v>Hamilton Lane Advisors LLC</v>
          </cell>
          <cell r="E37" t="str">
            <v xml:space="preserve">23-2962336 </v>
          </cell>
          <cell r="F37" t="str">
            <v>מספר תאגיד או שותפות בחו"ל</v>
          </cell>
          <cell r="G37" t="str">
            <v xml:space="preserve">24/03/2021 </v>
          </cell>
          <cell r="H37" t="str">
            <v>דולר אמריקאי</v>
          </cell>
        </row>
        <row r="38">
          <cell r="A38">
            <v>800076077</v>
          </cell>
          <cell r="B38" t="str">
            <v>ICG NORTH AMERICA</v>
          </cell>
          <cell r="C38" t="str">
            <v>קרן השקעה אחרת</v>
          </cell>
          <cell r="D38" t="str">
            <v>ICG Europe Fund VII GP S.a r.l.</v>
          </cell>
          <cell r="E38" t="str">
            <v xml:space="preserve">B222269 </v>
          </cell>
          <cell r="F38" t="str">
            <v>מספר שותפות</v>
          </cell>
          <cell r="G38" t="str">
            <v xml:space="preserve">25/01/2021 </v>
          </cell>
          <cell r="H38" t="str">
            <v>דולר אמריקאי</v>
          </cell>
        </row>
        <row r="39">
          <cell r="A39">
            <v>800076481</v>
          </cell>
          <cell r="B39" t="str">
            <v>IBI SBL</v>
          </cell>
          <cell r="C39" t="str">
            <v>קרן גידור (Hedge Fund)</v>
          </cell>
          <cell r="D39" t="str">
            <v>אי.בי.אי. פרטנרס בע"מ</v>
          </cell>
          <cell r="E39" t="str">
            <v xml:space="preserve">515460806 </v>
          </cell>
          <cell r="F39" t="str">
            <v>ח.פ.</v>
          </cell>
          <cell r="G39" t="str">
            <v xml:space="preserve">29/07/2019 </v>
          </cell>
          <cell r="H39" t="str">
            <v>דולר אמריקאי</v>
          </cell>
        </row>
        <row r="40">
          <cell r="A40">
            <v>800077851</v>
          </cell>
          <cell r="B40" t="str">
            <v>DOVER STREET IX</v>
          </cell>
          <cell r="C40" t="str">
            <v>קרן השקעה אחרת</v>
          </cell>
          <cell r="D40" t="str">
            <v>HarbourVest Partners LLC</v>
          </cell>
          <cell r="E40" t="str">
            <v xml:space="preserve">801-53287 </v>
          </cell>
          <cell r="F40" t="str">
            <v>מספר תאגיד או שותפות בחו"ל</v>
          </cell>
          <cell r="G40" t="str">
            <v xml:space="preserve">31/01/2017 </v>
          </cell>
          <cell r="H40" t="str">
            <v>דולר אמריקאי</v>
          </cell>
        </row>
        <row r="41">
          <cell r="A41">
            <v>800082802</v>
          </cell>
          <cell r="B41" t="str">
            <v>Pantheon Global Secondary VII</v>
          </cell>
          <cell r="C41" t="str">
            <v>קרן השקעה אחרת</v>
          </cell>
          <cell r="D41" t="str">
            <v>PGSF VII GP S.a r.l.</v>
          </cell>
          <cell r="E41" t="str">
            <v xml:space="preserve">B 251916 </v>
          </cell>
          <cell r="F41" t="str">
            <v>מספר תאגיד או שותפות בחו"ל</v>
          </cell>
          <cell r="G41" t="str">
            <v xml:space="preserve">07/08/2023 </v>
          </cell>
          <cell r="H41" t="str">
            <v>דולר אמריקאי</v>
          </cell>
        </row>
        <row r="42">
          <cell r="A42">
            <v>800082786</v>
          </cell>
          <cell r="B42" t="str">
            <v>DataCom  LP</v>
          </cell>
          <cell r="C42" t="str">
            <v>קרן השקעה אחרת</v>
          </cell>
          <cell r="D42" t="str">
            <v>אי.בי.אי. תשתיות פיננסיות בע"מ</v>
          </cell>
          <cell r="E42" t="str">
            <v xml:space="preserve">515413821 </v>
          </cell>
          <cell r="F42" t="str">
            <v>ח.פ.</v>
          </cell>
          <cell r="G42" t="str">
            <v xml:space="preserve">25/06/2023 </v>
          </cell>
          <cell r="H42" t="str">
            <v>דולר אמריקאי</v>
          </cell>
        </row>
        <row r="43">
          <cell r="A43">
            <v>800082547</v>
          </cell>
          <cell r="B43" t="str">
            <v>PGIF IV Feeder</v>
          </cell>
          <cell r="C43" t="str">
            <v>קרן השקעה אחרת</v>
          </cell>
          <cell r="D43" t="str">
            <v>Pantheon PGIF IV GP (Lux) S.a r.l</v>
          </cell>
          <cell r="E43" t="str">
            <v xml:space="preserve">B 283012 </v>
          </cell>
          <cell r="F43" t="str">
            <v>מספר תאגיד או שותפות בחו"ל</v>
          </cell>
          <cell r="G43" t="str">
            <v xml:space="preserve">31/01/2023 </v>
          </cell>
          <cell r="H43" t="str">
            <v>דולר אמריקאי</v>
          </cell>
        </row>
        <row r="44">
          <cell r="A44">
            <v>800082406</v>
          </cell>
          <cell r="B44" t="str">
            <v>Pantheon V</v>
          </cell>
          <cell r="C44" t="str">
            <v>קרן השקעה אחרת</v>
          </cell>
          <cell r="D44" t="str">
            <v>PGCO V GP (Lux) S.? r.l</v>
          </cell>
          <cell r="E44" t="str">
            <v xml:space="preserve">B 245687 </v>
          </cell>
          <cell r="F44" t="str">
            <v>מספר תאגיד או שותפות בחו"ל</v>
          </cell>
          <cell r="G44" t="str">
            <v xml:space="preserve">15/02/2022 </v>
          </cell>
          <cell r="H44" t="str">
            <v>דולר אמריקאי</v>
          </cell>
        </row>
        <row r="45">
          <cell r="A45">
            <v>800073140</v>
          </cell>
          <cell r="B45" t="str">
            <v>בלו אטלנטיק 2</v>
          </cell>
          <cell r="C45" t="str">
            <v>קרן נדל"ן</v>
          </cell>
          <cell r="D45" t="str">
            <v>AP Fund II GP LLC</v>
          </cell>
          <cell r="E45" t="str">
            <v xml:space="preserve">82-1064081 </v>
          </cell>
          <cell r="F45" t="str">
            <v>מספר תאגיד או שותפות בחו"ל</v>
          </cell>
          <cell r="G45" t="str">
            <v xml:space="preserve">22/06/2017 </v>
          </cell>
          <cell r="H45" t="str">
            <v>דולר אמריקאי</v>
          </cell>
        </row>
        <row r="46">
          <cell r="A46">
            <v>800063026</v>
          </cell>
          <cell r="B46" t="str">
            <v>קרן רוטשילד נדלן</v>
          </cell>
          <cell r="C46" t="str">
            <v>קרן נדל"ן</v>
          </cell>
          <cell r="D46" t="str">
            <v/>
          </cell>
          <cell r="E46" t="str">
            <v xml:space="preserve"> </v>
          </cell>
          <cell r="F46" t="str">
            <v/>
          </cell>
          <cell r="G46" t="str">
            <v xml:space="preserve">06/01/2014 </v>
          </cell>
          <cell r="H46" t="str">
            <v>אירו</v>
          </cell>
        </row>
        <row r="47">
          <cell r="A47">
            <v>800068975</v>
          </cell>
          <cell r="B47" t="str">
            <v>אלטו נדלן 2</v>
          </cell>
          <cell r="C47" t="str">
            <v>קרן נדל"ן</v>
          </cell>
          <cell r="D47" t="str">
            <v>Alto</v>
          </cell>
          <cell r="E47" t="str">
            <v xml:space="preserve"> </v>
          </cell>
          <cell r="F47" t="str">
            <v/>
          </cell>
          <cell r="G47" t="str">
            <v xml:space="preserve">22/03/2017 </v>
          </cell>
          <cell r="H47" t="str">
            <v>דולר אמריקאי</v>
          </cell>
        </row>
        <row r="48">
          <cell r="A48">
            <v>800071656</v>
          </cell>
          <cell r="B48" t="str">
            <v>קרן אבניו אירופה 3</v>
          </cell>
          <cell r="C48" t="str">
            <v>קרן השקעה אחרת</v>
          </cell>
          <cell r="D48" t="str">
            <v>GL Europe Partners III LLC</v>
          </cell>
          <cell r="E48" t="str">
            <v xml:space="preserve">47-2384227 </v>
          </cell>
          <cell r="F48" t="str">
            <v>מספר תאגיד או שותפות בחו"ל</v>
          </cell>
          <cell r="G48" t="str">
            <v xml:space="preserve">31/10/2016 </v>
          </cell>
          <cell r="H48" t="str">
            <v>אירו</v>
          </cell>
        </row>
        <row r="49">
          <cell r="A49">
            <v>800075012</v>
          </cell>
          <cell r="B49" t="str">
            <v>נוקד אקוויטי ישראל</v>
          </cell>
          <cell r="C49" t="str">
            <v>קרן גידור (Hedge Fund)</v>
          </cell>
          <cell r="D49" t="str">
            <v>נוקד אקוויטי השקעות בע"מ</v>
          </cell>
          <cell r="E49" t="str">
            <v xml:space="preserve">515419356 </v>
          </cell>
          <cell r="F49" t="str">
            <v>ח.פ.</v>
          </cell>
          <cell r="G49" t="str">
            <v xml:space="preserve">30/01/2018 </v>
          </cell>
          <cell r="H49" t="str">
            <v>שקל חדש</v>
          </cell>
        </row>
        <row r="50">
          <cell r="A50">
            <v>800075624</v>
          </cell>
          <cell r="B50" t="str">
            <v>ויולה ג'נרשיין ניהול 2</v>
          </cell>
          <cell r="C50" t="str">
            <v>קרן השקעה אחרת</v>
          </cell>
          <cell r="D50" t="str">
            <v/>
          </cell>
          <cell r="E50" t="str">
            <v xml:space="preserve"> </v>
          </cell>
          <cell r="F50" t="str">
            <v/>
          </cell>
          <cell r="G50" t="str">
            <v xml:space="preserve">19/07/2022 </v>
          </cell>
          <cell r="H50" t="str">
            <v>שקל חדש</v>
          </cell>
        </row>
        <row r="51">
          <cell r="A51">
            <v>800078255</v>
          </cell>
          <cell r="B51" t="str">
            <v>פימי 6 אופורטוניטי ישראל</v>
          </cell>
          <cell r="C51" t="str">
            <v>קרן השקעה אחרת</v>
          </cell>
          <cell r="D51" t="str">
            <v/>
          </cell>
          <cell r="E51" t="str">
            <v xml:space="preserve"> </v>
          </cell>
          <cell r="F51" t="str">
            <v/>
          </cell>
          <cell r="G51" t="str">
            <v xml:space="preserve">19/01/2021 </v>
          </cell>
          <cell r="H51" t="str">
            <v>דולר אמריקאי</v>
          </cell>
        </row>
        <row r="52">
          <cell r="A52">
            <v>800077414</v>
          </cell>
          <cell r="B52" t="str">
            <v>WINDIN  CAPITAL FUND LP</v>
          </cell>
          <cell r="C52" t="str">
            <v>קרן השקעה אחרת</v>
          </cell>
          <cell r="D52" t="str">
            <v/>
          </cell>
          <cell r="E52" t="str">
            <v xml:space="preserve"> </v>
          </cell>
          <cell r="F52" t="str">
            <v/>
          </cell>
          <cell r="G52" t="str">
            <v xml:space="preserve">27/01/2021 </v>
          </cell>
          <cell r="H52" t="str">
            <v>אירו</v>
          </cell>
        </row>
        <row r="53">
          <cell r="A53">
            <v>800082422</v>
          </cell>
          <cell r="B53" t="str">
            <v>SKY 4</v>
          </cell>
          <cell r="C53" t="str">
            <v>קרן השקעה אחרת</v>
          </cell>
          <cell r="D53" t="str">
            <v>ס.ה. סקיי 4 ניהול שותפות מוגבלת</v>
          </cell>
          <cell r="E53" t="str">
            <v xml:space="preserve">540311180 </v>
          </cell>
          <cell r="F53" t="str">
            <v>מספר שותפות</v>
          </cell>
          <cell r="G53" t="str">
            <v xml:space="preserve">15/03/2022 </v>
          </cell>
          <cell r="H53" t="str">
            <v>שקל חדש</v>
          </cell>
        </row>
        <row r="54">
          <cell r="A54">
            <v>800077976</v>
          </cell>
          <cell r="B54" t="str">
            <v>אי בי אי קונסיומר קרדיט</v>
          </cell>
          <cell r="C54" t="str">
            <v>קרן גידור (Hedge Fund)</v>
          </cell>
          <cell r="D54" t="str">
            <v/>
          </cell>
          <cell r="E54" t="str">
            <v xml:space="preserve"> </v>
          </cell>
          <cell r="F54" t="str">
            <v/>
          </cell>
          <cell r="G54" t="str">
            <v xml:space="preserve">21/12/2021 </v>
          </cell>
          <cell r="H54" t="str">
            <v>דולר אמריקאי</v>
          </cell>
        </row>
        <row r="55">
          <cell r="A55">
            <v>800078560</v>
          </cell>
          <cell r="B55" t="str">
            <v>תשתיות ישראל 4</v>
          </cell>
          <cell r="C55" t="str">
            <v>קרן נדל"ן</v>
          </cell>
          <cell r="D55" t="str">
            <v/>
          </cell>
          <cell r="E55" t="str">
            <v xml:space="preserve"> </v>
          </cell>
          <cell r="F55" t="str">
            <v/>
          </cell>
          <cell r="G55" t="str">
            <v xml:space="preserve">10/02/2021 </v>
          </cell>
          <cell r="H55" t="str">
            <v>דולר אמריקאי</v>
          </cell>
        </row>
        <row r="56">
          <cell r="A56">
            <v>800078024</v>
          </cell>
          <cell r="B56" t="str">
            <v>KLIRMARK III</v>
          </cell>
          <cell r="C56" t="str">
            <v>קרן השקעה אחרת</v>
          </cell>
          <cell r="D56" t="str">
            <v/>
          </cell>
          <cell r="E56" t="str">
            <v xml:space="preserve"> </v>
          </cell>
          <cell r="F56" t="str">
            <v/>
          </cell>
          <cell r="G56" t="str">
            <v xml:space="preserve">13/11/2019 </v>
          </cell>
          <cell r="H56" t="str">
            <v>שקל חדש</v>
          </cell>
        </row>
        <row r="57">
          <cell r="A57">
            <v>800075004</v>
          </cell>
          <cell r="B57" t="str">
            <v>יסודות הנדל"ן 2</v>
          </cell>
          <cell r="C57" t="str">
            <v>קרן נדל"ן</v>
          </cell>
          <cell r="D57" t="str">
            <v/>
          </cell>
          <cell r="E57" t="str">
            <v xml:space="preserve"> </v>
          </cell>
          <cell r="F57" t="str">
            <v/>
          </cell>
          <cell r="G57" t="str">
            <v xml:space="preserve">27/02/2018 </v>
          </cell>
          <cell r="H57" t="str">
            <v>שקל חדש</v>
          </cell>
        </row>
        <row r="58">
          <cell r="A58">
            <v>800078040</v>
          </cell>
          <cell r="B58" t="str">
            <v>טוליפ קפיטל</v>
          </cell>
          <cell r="C58" t="str">
            <v>קרן גידור (Hedge Fund)</v>
          </cell>
          <cell r="D58" t="str">
            <v>קרן טוליפ קפיטל ג'י פי בע"מ</v>
          </cell>
          <cell r="E58" t="str">
            <v xml:space="preserve">514829191 </v>
          </cell>
          <cell r="F58" t="str">
            <v>ח.פ.</v>
          </cell>
          <cell r="G58" t="str">
            <v xml:space="preserve">01/12/2020 </v>
          </cell>
          <cell r="H58" t="str">
            <v>שקל חדש</v>
          </cell>
        </row>
        <row r="59">
          <cell r="A59">
            <v>800010090</v>
          </cell>
          <cell r="B59" t="str">
            <v>'נוקד אופורטיוניטי סדרה א</v>
          </cell>
          <cell r="C59" t="str">
            <v>קרן גידור (Hedge Fund)</v>
          </cell>
          <cell r="D59" t="str">
            <v>נוקד קפיטל בע"מ</v>
          </cell>
          <cell r="E59" t="str">
            <v xml:space="preserve">514956846 </v>
          </cell>
          <cell r="F59" t="str">
            <v>ח.פ.</v>
          </cell>
          <cell r="G59" t="str">
            <v xml:space="preserve">27/09/2018 </v>
          </cell>
          <cell r="H59" t="str">
            <v>שקל חדש</v>
          </cell>
        </row>
        <row r="60">
          <cell r="A60">
            <v>800082836</v>
          </cell>
          <cell r="B60" t="str">
            <v>Fortissimo Fund VI</v>
          </cell>
          <cell r="C60" t="str">
            <v>קרן השקעה אחרת</v>
          </cell>
          <cell r="D60" t="str">
            <v/>
          </cell>
          <cell r="E60" t="str">
            <v xml:space="preserve"> </v>
          </cell>
          <cell r="F60" t="str">
            <v/>
          </cell>
          <cell r="G60" t="str">
            <v xml:space="preserve">17/10/2023 </v>
          </cell>
          <cell r="H60" t="str">
            <v>דולר אמריקאי</v>
          </cell>
        </row>
        <row r="61">
          <cell r="A61">
            <v>800082745</v>
          </cell>
          <cell r="B61" t="str">
            <v>Klirmark Opportunity Fund IV  L.P.</v>
          </cell>
          <cell r="C61" t="str">
            <v>קרן השקעה אחרת</v>
          </cell>
          <cell r="D61" t="str">
            <v/>
          </cell>
          <cell r="E61" t="str">
            <v xml:space="preserve"> </v>
          </cell>
          <cell r="F61" t="str">
            <v/>
          </cell>
          <cell r="G61" t="str">
            <v xml:space="preserve">18/04/2023 </v>
          </cell>
          <cell r="H61" t="str">
            <v>שקל חדש</v>
          </cell>
        </row>
        <row r="62">
          <cell r="A62">
            <v>800082638</v>
          </cell>
          <cell r="B62" t="str">
            <v>IBI EVO- מלונאות</v>
          </cell>
          <cell r="C62" t="str">
            <v>קרן נדל"ן</v>
          </cell>
          <cell r="D62" t="str">
            <v/>
          </cell>
          <cell r="E62" t="str">
            <v xml:space="preserve"> </v>
          </cell>
          <cell r="F62" t="str">
            <v/>
          </cell>
          <cell r="G62" t="str">
            <v xml:space="preserve">30/01/2023 </v>
          </cell>
          <cell r="H62" t="str">
            <v>שקל חדש</v>
          </cell>
        </row>
        <row r="63">
          <cell r="A63">
            <v>800082596</v>
          </cell>
          <cell r="B63" t="str">
            <v>Fattal European Partnership II</v>
          </cell>
          <cell r="C63" t="str">
            <v>קרן השקעה אחרת</v>
          </cell>
          <cell r="D63" t="str">
            <v>FATTAL אירופהAN PARTNERSHIP 2 GP LTD</v>
          </cell>
          <cell r="E63" t="str">
            <v xml:space="preserve">516548310 </v>
          </cell>
          <cell r="F63" t="str">
            <v>מספר שותפות</v>
          </cell>
          <cell r="G63" t="str">
            <v xml:space="preserve">08/11/2022 </v>
          </cell>
          <cell r="H63" t="str">
            <v>אירו</v>
          </cell>
        </row>
        <row r="64">
          <cell r="A64">
            <v>800078073</v>
          </cell>
          <cell r="B64" t="str">
            <v>קרן נוקד בונדס</v>
          </cell>
          <cell r="C64" t="str">
            <v>קרן גידור (Hedge Fund)</v>
          </cell>
          <cell r="D64" t="str">
            <v>נוקד אג"ח השקעות בע"מ</v>
          </cell>
          <cell r="E64" t="str">
            <v xml:space="preserve">515909976 </v>
          </cell>
          <cell r="F64" t="str">
            <v>ח.פ.</v>
          </cell>
          <cell r="G64" t="str">
            <v xml:space="preserve">01/12/2020 </v>
          </cell>
          <cell r="H64" t="str">
            <v>שקל חדש</v>
          </cell>
        </row>
        <row r="65">
          <cell r="A65">
            <v>892136201</v>
          </cell>
          <cell r="B65" t="str">
            <v>קרן גידור אלפא</v>
          </cell>
          <cell r="C65" t="str">
            <v>קרן גידור (Hedge Fund)</v>
          </cell>
          <cell r="D65" t="str">
            <v>אלפא ערך בע"מ</v>
          </cell>
          <cell r="E65" t="str">
            <v xml:space="preserve">513834986 </v>
          </cell>
          <cell r="F65" t="str">
            <v>ח.פ.</v>
          </cell>
          <cell r="G65" t="str">
            <v xml:space="preserve">12/04/2007 </v>
          </cell>
          <cell r="H65" t="str">
            <v>שקל חדש</v>
          </cell>
        </row>
        <row r="66">
          <cell r="A66">
            <v>800076077</v>
          </cell>
          <cell r="B66" t="str">
            <v>ICG NORTH AMERICA</v>
          </cell>
          <cell r="C66" t="str">
            <v>קרן השקעה אחרת</v>
          </cell>
          <cell r="D66" t="str">
            <v>ICG Europe Fund VII GP S.a r.l.</v>
          </cell>
          <cell r="E66" t="str">
            <v xml:space="preserve">B222269 </v>
          </cell>
          <cell r="F66" t="str">
            <v>מספר שותפות</v>
          </cell>
          <cell r="G66" t="str">
            <v xml:space="preserve">25/01/2021 </v>
          </cell>
          <cell r="H66" t="str">
            <v>דולר אמריקאי</v>
          </cell>
        </row>
        <row r="67">
          <cell r="A67">
            <v>800078008</v>
          </cell>
          <cell r="B67" t="str">
            <v>קרן ליכטמן</v>
          </cell>
          <cell r="C67" t="str">
            <v>קרן השקעה אחרת</v>
          </cell>
          <cell r="D67" t="str">
            <v>LLCP Partners VI GP L.P.</v>
          </cell>
          <cell r="E67" t="str">
            <v xml:space="preserve">82-0734071 </v>
          </cell>
          <cell r="F67" t="str">
            <v>מספר תאגיד או שותפות בחו"ל</v>
          </cell>
          <cell r="G67" t="str">
            <v xml:space="preserve">05/07/2021 </v>
          </cell>
          <cell r="H67" t="str">
            <v>דולר אמריקאי</v>
          </cell>
        </row>
        <row r="68">
          <cell r="A68">
            <v>800078164</v>
          </cell>
          <cell r="B68" t="str">
            <v>Forma Fund I</v>
          </cell>
          <cell r="C68" t="str">
            <v>קרן נדל"ן</v>
          </cell>
          <cell r="D68" t="str">
            <v/>
          </cell>
          <cell r="E68" t="str">
            <v xml:space="preserve"> </v>
          </cell>
          <cell r="F68" t="str">
            <v/>
          </cell>
          <cell r="G68" t="str">
            <v xml:space="preserve">18/03/2020 </v>
          </cell>
          <cell r="H68" t="str">
            <v>אירו</v>
          </cell>
        </row>
        <row r="69">
          <cell r="A69">
            <v>800072118</v>
          </cell>
          <cell r="B69" t="str">
            <v>אלטו נדלן 3</v>
          </cell>
          <cell r="C69" t="str">
            <v>קרן נדל"ן</v>
          </cell>
          <cell r="D69" t="str">
            <v/>
          </cell>
          <cell r="E69" t="str">
            <v xml:space="preserve"> </v>
          </cell>
          <cell r="F69" t="str">
            <v/>
          </cell>
          <cell r="G69" t="str">
            <v xml:space="preserve">16/04/2018 </v>
          </cell>
          <cell r="H69" t="str">
            <v>דולר אמריקאי</v>
          </cell>
        </row>
        <row r="70">
          <cell r="A70">
            <v>800078263</v>
          </cell>
          <cell r="B70" t="str">
            <v>קרן וינטאג' 5 אקסס</v>
          </cell>
          <cell r="C70" t="str">
            <v>קרן השקעה אחרת</v>
          </cell>
          <cell r="D70" t="str">
            <v>Vintage Investments 11 (Access) L.P.</v>
          </cell>
          <cell r="E70" t="str">
            <v xml:space="preserve">MC-96011 </v>
          </cell>
          <cell r="F70" t="str">
            <v>מספר שותפות</v>
          </cell>
          <cell r="G70" t="str">
            <v xml:space="preserve">13/11/2018 </v>
          </cell>
          <cell r="H70" t="str">
            <v>דולר אמריקאי</v>
          </cell>
        </row>
        <row r="71">
          <cell r="A71">
            <v>800077190</v>
          </cell>
          <cell r="B71" t="str">
            <v>פורטיסימו 5</v>
          </cell>
          <cell r="C71" t="str">
            <v>קרן השקעה אחרת</v>
          </cell>
          <cell r="D71" t="str">
            <v/>
          </cell>
          <cell r="E71" t="str">
            <v xml:space="preserve"> </v>
          </cell>
          <cell r="F71" t="str">
            <v/>
          </cell>
          <cell r="G71" t="str">
            <v xml:space="preserve">01/04/2021 </v>
          </cell>
          <cell r="H71" t="str">
            <v>דולר אמריקאי</v>
          </cell>
        </row>
        <row r="72">
          <cell r="A72">
            <v>800075947</v>
          </cell>
          <cell r="B72" t="str">
            <v>MONETA CAPITAL</v>
          </cell>
          <cell r="C72" t="str">
            <v>קרן השקעה אחרת</v>
          </cell>
          <cell r="D72" t="str">
            <v/>
          </cell>
          <cell r="E72" t="str">
            <v xml:space="preserve"> </v>
          </cell>
          <cell r="F72" t="str">
            <v/>
          </cell>
          <cell r="G72" t="str">
            <v xml:space="preserve">18/03/2021 </v>
          </cell>
          <cell r="H72" t="str">
            <v>דולר אמריקאי</v>
          </cell>
        </row>
        <row r="73">
          <cell r="A73">
            <v>800078198</v>
          </cell>
          <cell r="B73" t="str">
            <v>PANTHEON ACCESS</v>
          </cell>
          <cell r="C73" t="str">
            <v>קרן השקעה אחרת</v>
          </cell>
          <cell r="D73" t="str">
            <v>Pantheon Access GP S.a r.l</v>
          </cell>
          <cell r="E73" t="str">
            <v xml:space="preserve">B 201.101 </v>
          </cell>
          <cell r="F73" t="str">
            <v>מספר תאגיד או שותפות בחו"ל</v>
          </cell>
          <cell r="G73" t="str">
            <v xml:space="preserve">10/10/2021 </v>
          </cell>
          <cell r="H73" t="str">
            <v>דולר אמריקאי</v>
          </cell>
        </row>
        <row r="74">
          <cell r="A74">
            <v>800077984</v>
          </cell>
          <cell r="B74" t="str">
            <v>Direct Lending Fund III</v>
          </cell>
          <cell r="C74" t="str">
            <v>קרן השקעה אחרת</v>
          </cell>
          <cell r="D74" t="str">
            <v>Direct Lending Fund III General Partner</v>
          </cell>
          <cell r="E74" t="str">
            <v xml:space="preserve">B216569 </v>
          </cell>
          <cell r="F74" t="str">
            <v>מספר תאגיד או שותפות בחו"ל</v>
          </cell>
          <cell r="G74" t="str">
            <v xml:space="preserve">21/06/2021 </v>
          </cell>
          <cell r="H74" t="str">
            <v>אירו</v>
          </cell>
        </row>
        <row r="75">
          <cell r="A75">
            <v>800078107</v>
          </cell>
          <cell r="B75" t="str">
            <v>Blue Atlantic partners III</v>
          </cell>
          <cell r="C75" t="str">
            <v>קרן השקעה אחרת</v>
          </cell>
          <cell r="D75" t="str">
            <v>AP Fund III GP LLC</v>
          </cell>
          <cell r="E75" t="str">
            <v xml:space="preserve">84-2057868 </v>
          </cell>
          <cell r="F75" t="str">
            <v>ח.פ.</v>
          </cell>
          <cell r="G75" t="str">
            <v xml:space="preserve">01/08/2022 </v>
          </cell>
          <cell r="H75" t="str">
            <v>דולר אמריקאי</v>
          </cell>
        </row>
        <row r="76">
          <cell r="A76">
            <v>800082406</v>
          </cell>
          <cell r="B76" t="str">
            <v>Pantheon V</v>
          </cell>
          <cell r="C76" t="str">
            <v>קרן השקעה אחרת</v>
          </cell>
          <cell r="D76" t="str">
            <v>PGCO V GP (Lux) S.? r.l</v>
          </cell>
          <cell r="E76" t="str">
            <v xml:space="preserve">B 245687 </v>
          </cell>
          <cell r="F76" t="str">
            <v>מספר תאגיד או שותפות בחו"ל</v>
          </cell>
          <cell r="G76" t="str">
            <v xml:space="preserve">15/02/2022 </v>
          </cell>
          <cell r="H76" t="str">
            <v>דולר אמריקאי</v>
          </cell>
        </row>
        <row r="77">
          <cell r="A77">
            <v>800081994</v>
          </cell>
          <cell r="B77" t="str">
            <v>MV SUBORDINATED V</v>
          </cell>
          <cell r="C77" t="str">
            <v>קרן השקעה אחרת</v>
          </cell>
          <cell r="D77" t="str">
            <v>MV Subordinated GP S.a r.l.</v>
          </cell>
          <cell r="E77" t="str">
            <v xml:space="preserve">2016 24 43519 </v>
          </cell>
          <cell r="F77" t="str">
            <v>ח.פ.</v>
          </cell>
          <cell r="G77" t="str">
            <v xml:space="preserve">23/08/2021 </v>
          </cell>
          <cell r="H77" t="str">
            <v>אירו</v>
          </cell>
        </row>
        <row r="78">
          <cell r="A78">
            <v>800075434</v>
          </cell>
          <cell r="B78" t="str">
            <v>אלקטרה נדל"ן 2</v>
          </cell>
          <cell r="C78" t="str">
            <v>קרן נדל"ן</v>
          </cell>
          <cell r="D78" t="str">
            <v/>
          </cell>
          <cell r="E78" t="str">
            <v xml:space="preserve"> </v>
          </cell>
          <cell r="F78" t="str">
            <v/>
          </cell>
          <cell r="G78" t="str">
            <v xml:space="preserve">28/07/2021 </v>
          </cell>
          <cell r="H78" t="str">
            <v>דולר אמריקאי</v>
          </cell>
        </row>
        <row r="79">
          <cell r="A79">
            <v>800080335</v>
          </cell>
          <cell r="B79" t="str">
            <v>MV SENIOR 2</v>
          </cell>
          <cell r="C79" t="str">
            <v>קרן השקעה אחרת</v>
          </cell>
          <cell r="D79" t="str">
            <v>MV Senior GP S.a r.l</v>
          </cell>
          <cell r="E79" t="str">
            <v xml:space="preserve">2016 2429 508 </v>
          </cell>
          <cell r="F79" t="str">
            <v>ח.פ.</v>
          </cell>
          <cell r="G79" t="str">
            <v xml:space="preserve">01/02/2021 </v>
          </cell>
          <cell r="H79" t="str">
            <v>אירו</v>
          </cell>
        </row>
        <row r="80">
          <cell r="A80">
            <v>800079592</v>
          </cell>
          <cell r="B80" t="str">
            <v>קומריט</v>
          </cell>
          <cell r="C80" t="str">
            <v>קרן גידור (Hedge Fund)</v>
          </cell>
          <cell r="D80" t="str">
            <v/>
          </cell>
          <cell r="E80" t="str">
            <v xml:space="preserve"> </v>
          </cell>
          <cell r="F80" t="str">
            <v/>
          </cell>
          <cell r="G80" t="str">
            <v xml:space="preserve">27/01/2022 </v>
          </cell>
          <cell r="H80" t="str">
            <v>דולר אמריקאי</v>
          </cell>
        </row>
        <row r="81">
          <cell r="A81">
            <v>800075590</v>
          </cell>
          <cell r="B81" t="str">
            <v>ICG EUROPE VIL</v>
          </cell>
          <cell r="C81" t="str">
            <v>קרן השקעה אחרת</v>
          </cell>
          <cell r="D81" t="str">
            <v>ICG Europe Fund VII GP S.a r.l.</v>
          </cell>
          <cell r="E81" t="str">
            <v xml:space="preserve">B222269 </v>
          </cell>
          <cell r="F81" t="str">
            <v>מספר שותפות</v>
          </cell>
          <cell r="G81" t="str">
            <v xml:space="preserve">20/01/2021 </v>
          </cell>
          <cell r="H81" t="str">
            <v>אירו</v>
          </cell>
        </row>
        <row r="82">
          <cell r="A82">
            <v>800078248</v>
          </cell>
          <cell r="B82" t="str">
            <v>אייפקס מדיום ישראל</v>
          </cell>
          <cell r="C82" t="str">
            <v>קרן השקעה אחרת</v>
          </cell>
          <cell r="D82" t="str">
            <v>AMI GP LP Inc</v>
          </cell>
          <cell r="E82" t="str">
            <v xml:space="preserve">2030 </v>
          </cell>
          <cell r="F82" t="str">
            <v>מספר תאגיד או שותפות בחו"ל</v>
          </cell>
          <cell r="G82" t="str">
            <v xml:space="preserve">17/03/2021 </v>
          </cell>
          <cell r="H82" t="str">
            <v>דולר אמריקאי</v>
          </cell>
        </row>
        <row r="83">
          <cell r="A83">
            <v>800078172</v>
          </cell>
          <cell r="B83" t="str">
            <v>Hamilton Lane CI IV</v>
          </cell>
          <cell r="C83" t="str">
            <v>קרן השקעה אחרת</v>
          </cell>
          <cell r="D83" t="str">
            <v>Hamilton Lane Advisors LLC</v>
          </cell>
          <cell r="E83" t="str">
            <v xml:space="preserve">23-2962336 </v>
          </cell>
          <cell r="F83" t="str">
            <v>מספר תאגיד או שותפות בחו"ל</v>
          </cell>
          <cell r="G83" t="str">
            <v xml:space="preserve">24/03/2021 </v>
          </cell>
          <cell r="H83" t="str">
            <v>דולר אמריקאי</v>
          </cell>
        </row>
        <row r="84">
          <cell r="A84">
            <v>800071656</v>
          </cell>
          <cell r="B84" t="str">
            <v>קרן אבניו אירופה 3</v>
          </cell>
          <cell r="C84" t="str">
            <v>קרן השקעה אחרת</v>
          </cell>
          <cell r="D84" t="str">
            <v/>
          </cell>
          <cell r="E84" t="str">
            <v xml:space="preserve"> </v>
          </cell>
          <cell r="F84" t="str">
            <v/>
          </cell>
          <cell r="G84" t="str">
            <v xml:space="preserve">31/10/2016 </v>
          </cell>
          <cell r="H84" t="str">
            <v>אירו</v>
          </cell>
        </row>
        <row r="85">
          <cell r="A85">
            <v>800070856</v>
          </cell>
          <cell r="B85" t="str">
            <v>בלו אטלנטיק פרטנרס</v>
          </cell>
          <cell r="C85" t="str">
            <v>קרן נדל"ן</v>
          </cell>
          <cell r="D85" t="str">
            <v>AP Fund I GP LLC</v>
          </cell>
          <cell r="E85" t="str">
            <v xml:space="preserve">81-1259854 </v>
          </cell>
          <cell r="F85" t="str">
            <v>מספר תאגיד או שותפות בחו"ל</v>
          </cell>
          <cell r="G85" t="str">
            <v xml:space="preserve">20/06/2016 </v>
          </cell>
          <cell r="H85" t="str">
            <v>דולר אמריקאי</v>
          </cell>
        </row>
        <row r="86">
          <cell r="A86">
            <v>800073140</v>
          </cell>
          <cell r="B86" t="str">
            <v>בלו אטלנטיק 2</v>
          </cell>
          <cell r="C86" t="str">
            <v>קרן נדל"ן</v>
          </cell>
          <cell r="D86" t="str">
            <v>AP Fund II GP LLC</v>
          </cell>
          <cell r="E86" t="str">
            <v xml:space="preserve">82-1064081 </v>
          </cell>
          <cell r="F86" t="str">
            <v>מספר תאגיד או שותפות בחו"ל</v>
          </cell>
          <cell r="G86" t="str">
            <v xml:space="preserve">22/06/2017 </v>
          </cell>
          <cell r="H86" t="str">
            <v>דולר אמריקאי</v>
          </cell>
        </row>
        <row r="87">
          <cell r="A87">
            <v>800077851</v>
          </cell>
          <cell r="B87" t="str">
            <v>DOVER STREET IX</v>
          </cell>
          <cell r="C87" t="str">
            <v>קרן השקעה אחרת</v>
          </cell>
          <cell r="D87" t="str">
            <v>HarbourVest Partners LLC</v>
          </cell>
          <cell r="E87" t="str">
            <v xml:space="preserve">801-53287 </v>
          </cell>
          <cell r="F87" t="str">
            <v>מספר תאגיד או שותפות בחו"ל</v>
          </cell>
          <cell r="G87" t="str">
            <v xml:space="preserve">31/01/2017 </v>
          </cell>
          <cell r="H87" t="str">
            <v>דולר אמריקאי</v>
          </cell>
        </row>
        <row r="88">
          <cell r="A88">
            <v>800082802</v>
          </cell>
          <cell r="B88" t="str">
            <v>Pantheon Global Secondary VII</v>
          </cell>
          <cell r="C88" t="str">
            <v>קרן השקעה אחרת</v>
          </cell>
          <cell r="D88" t="str">
            <v>PGSF VII GP S.a r.l.</v>
          </cell>
          <cell r="E88" t="str">
            <v xml:space="preserve">B 251916 </v>
          </cell>
          <cell r="F88" t="str">
            <v>מספר תאגיד או שותפות בחו"ל</v>
          </cell>
          <cell r="G88" t="str">
            <v xml:space="preserve">07/08/2023 </v>
          </cell>
          <cell r="H88" t="str">
            <v>דולר אמריקאי</v>
          </cell>
        </row>
        <row r="89">
          <cell r="A89">
            <v>800082786</v>
          </cell>
          <cell r="B89" t="str">
            <v>DataCom  LP</v>
          </cell>
          <cell r="C89" t="str">
            <v>קרן השקעה אחרת</v>
          </cell>
          <cell r="D89" t="str">
            <v/>
          </cell>
          <cell r="E89" t="str">
            <v xml:space="preserve"> </v>
          </cell>
          <cell r="F89" t="str">
            <v/>
          </cell>
          <cell r="G89" t="str">
            <v xml:space="preserve">25/06/2023 </v>
          </cell>
          <cell r="H89" t="str">
            <v>דולר אמריקאי</v>
          </cell>
        </row>
        <row r="90">
          <cell r="A90">
            <v>800082547</v>
          </cell>
          <cell r="B90" t="str">
            <v>PGIF IV Feeder</v>
          </cell>
          <cell r="C90" t="str">
            <v>קרן השקעה אחרת</v>
          </cell>
          <cell r="D90" t="str">
            <v>Pantheon PGIF IV GP (Lux) S.a r.l</v>
          </cell>
          <cell r="E90" t="str">
            <v xml:space="preserve">B 283012 </v>
          </cell>
          <cell r="F90" t="str">
            <v>מספר תאגיד או שותפות בחו"ל</v>
          </cell>
          <cell r="G90" t="str">
            <v xml:space="preserve">20/12/2022 </v>
          </cell>
          <cell r="H90" t="str">
            <v>דולר אמריקאי</v>
          </cell>
        </row>
        <row r="91">
          <cell r="A91">
            <v>800077992</v>
          </cell>
          <cell r="B91" t="str">
            <v>הרבור קרן השקעה</v>
          </cell>
          <cell r="C91" t="str">
            <v>קרן השקעה אחרת</v>
          </cell>
          <cell r="D91" t="str">
            <v/>
          </cell>
          <cell r="E91" t="str">
            <v xml:space="preserve"> </v>
          </cell>
          <cell r="F91" t="str">
            <v/>
          </cell>
          <cell r="G91" t="str">
            <v xml:space="preserve">30/11/2020 </v>
          </cell>
          <cell r="H91" t="str">
            <v>אירו</v>
          </cell>
        </row>
        <row r="92">
          <cell r="A92">
            <v>800076481</v>
          </cell>
          <cell r="B92" t="str">
            <v>IBI SBL</v>
          </cell>
          <cell r="C92" t="str">
            <v>קרן גידור (Hedge Fund)</v>
          </cell>
          <cell r="D92" t="str">
            <v/>
          </cell>
          <cell r="E92" t="str">
            <v xml:space="preserve"> </v>
          </cell>
          <cell r="F92" t="str">
            <v/>
          </cell>
          <cell r="G92" t="str">
            <v xml:space="preserve">29/07/2019 </v>
          </cell>
          <cell r="H92" t="str">
            <v>דולר אמריקאי</v>
          </cell>
        </row>
        <row r="93">
          <cell r="A93">
            <v>800068975</v>
          </cell>
          <cell r="B93" t="str">
            <v>אלטו נדלן 2</v>
          </cell>
          <cell r="C93" t="str">
            <v>קרן נדל"ן</v>
          </cell>
          <cell r="D93" t="str">
            <v/>
          </cell>
          <cell r="E93" t="str">
            <v xml:space="preserve"> </v>
          </cell>
          <cell r="F93" t="str">
            <v/>
          </cell>
          <cell r="G93" t="str">
            <v xml:space="preserve">22/03/2017 </v>
          </cell>
          <cell r="H93" t="str">
            <v>דולר אמריקאי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aron_r@malam-gemel.com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rightToLeft="1" tabSelected="1" workbookViewId="0">
      <selection activeCell="D8" sqref="D8"/>
    </sheetView>
  </sheetViews>
  <sheetFormatPr defaultRowHeight="14.25" x14ac:dyDescent="0.2"/>
  <cols>
    <col min="1" max="1" width="76" customWidth="1"/>
    <col min="2" max="2" width="13" customWidth="1"/>
    <col min="3" max="3" width="2" customWidth="1"/>
    <col min="4" max="4" width="81" customWidth="1"/>
  </cols>
  <sheetData>
    <row r="1" spans="1:6" x14ac:dyDescent="0.2">
      <c r="B1" s="29" t="s">
        <v>0</v>
      </c>
      <c r="C1" s="30"/>
      <c r="D1" s="30"/>
      <c r="F1" s="29" t="s">
        <v>1</v>
      </c>
    </row>
    <row r="2" spans="1:6" x14ac:dyDescent="0.2">
      <c r="A2" s="1" t="s">
        <v>2</v>
      </c>
      <c r="B2" s="1" t="s">
        <v>3</v>
      </c>
      <c r="C2" s="1" t="s">
        <v>3</v>
      </c>
      <c r="D2" s="1" t="s">
        <v>3</v>
      </c>
      <c r="E2" s="29" t="s">
        <v>4</v>
      </c>
      <c r="F2" s="29" t="s">
        <v>1</v>
      </c>
    </row>
    <row r="3" spans="1:6" x14ac:dyDescent="0.2">
      <c r="A3" s="1" t="s">
        <v>3</v>
      </c>
      <c r="B3" s="1" t="s">
        <v>3</v>
      </c>
      <c r="C3" s="1" t="s">
        <v>3</v>
      </c>
      <c r="D3" s="1" t="s">
        <v>3</v>
      </c>
      <c r="E3" s="29" t="s">
        <v>4</v>
      </c>
      <c r="F3" s="29" t="s">
        <v>1</v>
      </c>
    </row>
    <row r="4" spans="1:6" x14ac:dyDescent="0.2">
      <c r="A4" s="2" t="s">
        <v>5</v>
      </c>
      <c r="B4" s="1" t="s">
        <v>3</v>
      </c>
      <c r="C4" s="1" t="s">
        <v>3</v>
      </c>
      <c r="D4" s="2" t="s">
        <v>6</v>
      </c>
      <c r="E4" s="29" t="s">
        <v>4</v>
      </c>
      <c r="F4" s="29" t="s">
        <v>1</v>
      </c>
    </row>
    <row r="5" spans="1:6" x14ac:dyDescent="0.2">
      <c r="A5" s="1" t="s">
        <v>3</v>
      </c>
      <c r="B5" s="1" t="s">
        <v>3</v>
      </c>
      <c r="C5" s="1" t="s">
        <v>3</v>
      </c>
      <c r="D5" s="1" t="s">
        <v>3</v>
      </c>
      <c r="E5" s="29" t="s">
        <v>4</v>
      </c>
      <c r="F5" s="29" t="s">
        <v>1</v>
      </c>
    </row>
    <row r="6" spans="1:6" x14ac:dyDescent="0.2">
      <c r="A6" s="2" t="s">
        <v>7</v>
      </c>
      <c r="B6" s="1" t="s">
        <v>3</v>
      </c>
      <c r="C6" s="1" t="s">
        <v>3</v>
      </c>
      <c r="D6" s="2" t="s">
        <v>1444</v>
      </c>
      <c r="E6" s="29" t="s">
        <v>4</v>
      </c>
      <c r="F6" s="29" t="s">
        <v>1</v>
      </c>
    </row>
    <row r="7" spans="1:6" x14ac:dyDescent="0.2">
      <c r="A7" s="1" t="s">
        <v>3</v>
      </c>
      <c r="B7" s="1" t="s">
        <v>3</v>
      </c>
      <c r="C7" s="1" t="s">
        <v>3</v>
      </c>
      <c r="D7" s="1" t="s">
        <v>3</v>
      </c>
      <c r="E7" s="29" t="s">
        <v>4</v>
      </c>
      <c r="F7" s="29" t="s">
        <v>1</v>
      </c>
    </row>
    <row r="8" spans="1:6" x14ac:dyDescent="0.2">
      <c r="A8" s="2" t="s">
        <v>8</v>
      </c>
      <c r="B8" s="1" t="s">
        <v>3</v>
      </c>
      <c r="C8" s="1" t="s">
        <v>3</v>
      </c>
      <c r="D8" s="2" t="s">
        <v>9</v>
      </c>
      <c r="E8" s="29" t="s">
        <v>4</v>
      </c>
      <c r="F8" s="29" t="s">
        <v>1</v>
      </c>
    </row>
    <row r="9" spans="1:6" x14ac:dyDescent="0.2">
      <c r="A9" s="1" t="s">
        <v>3</v>
      </c>
      <c r="B9" s="1" t="s">
        <v>3</v>
      </c>
      <c r="C9" s="1" t="s">
        <v>3</v>
      </c>
      <c r="D9" s="1" t="s">
        <v>3</v>
      </c>
      <c r="E9" s="29" t="s">
        <v>4</v>
      </c>
      <c r="F9" s="29" t="s">
        <v>1</v>
      </c>
    </row>
    <row r="10" spans="1:6" x14ac:dyDescent="0.2">
      <c r="A10" s="2" t="s">
        <v>10</v>
      </c>
      <c r="B10" s="1" t="s">
        <v>3</v>
      </c>
      <c r="C10" s="1" t="s">
        <v>3</v>
      </c>
      <c r="D10" s="2" t="s">
        <v>11</v>
      </c>
      <c r="E10" s="29" t="s">
        <v>4</v>
      </c>
      <c r="F10" s="29" t="s">
        <v>1</v>
      </c>
    </row>
    <row r="11" spans="1:6" x14ac:dyDescent="0.2">
      <c r="A11" s="1" t="s">
        <v>3</v>
      </c>
      <c r="B11" s="1" t="s">
        <v>3</v>
      </c>
      <c r="C11" s="1" t="s">
        <v>3</v>
      </c>
      <c r="D11" s="1" t="s">
        <v>3</v>
      </c>
      <c r="E11" s="29" t="s">
        <v>4</v>
      </c>
      <c r="F11" s="29" t="s">
        <v>1</v>
      </c>
    </row>
    <row r="12" spans="1:6" x14ac:dyDescent="0.2">
      <c r="A12" s="2" t="s">
        <v>12</v>
      </c>
      <c r="B12" s="1" t="s">
        <v>3</v>
      </c>
      <c r="C12" s="1" t="s">
        <v>3</v>
      </c>
      <c r="D12" s="2" t="s">
        <v>13</v>
      </c>
      <c r="E12" s="29" t="s">
        <v>4</v>
      </c>
      <c r="F12" s="29" t="s">
        <v>1</v>
      </c>
    </row>
    <row r="13" spans="1:6" x14ac:dyDescent="0.2">
      <c r="A13" s="1" t="s">
        <v>3</v>
      </c>
      <c r="B13" s="1" t="s">
        <v>3</v>
      </c>
      <c r="C13" s="1" t="s">
        <v>3</v>
      </c>
      <c r="D13" s="1" t="s">
        <v>3</v>
      </c>
      <c r="E13" s="29" t="s">
        <v>4</v>
      </c>
      <c r="F13" s="29" t="s">
        <v>1</v>
      </c>
    </row>
    <row r="14" spans="1:6" x14ac:dyDescent="0.2">
      <c r="A14" s="2" t="s">
        <v>14</v>
      </c>
      <c r="B14" s="1" t="s">
        <v>3</v>
      </c>
      <c r="C14" s="1" t="s">
        <v>3</v>
      </c>
      <c r="D14" s="2" t="s">
        <v>15</v>
      </c>
      <c r="E14" s="29" t="s">
        <v>4</v>
      </c>
      <c r="F14" s="29" t="s">
        <v>1</v>
      </c>
    </row>
    <row r="15" spans="1:6" x14ac:dyDescent="0.2">
      <c r="A15" s="1" t="s">
        <v>3</v>
      </c>
      <c r="B15" s="1" t="s">
        <v>3</v>
      </c>
      <c r="C15" s="1" t="s">
        <v>3</v>
      </c>
      <c r="D15" s="1" t="s">
        <v>3</v>
      </c>
      <c r="E15" s="29" t="s">
        <v>4</v>
      </c>
      <c r="F15" s="29" t="s">
        <v>1</v>
      </c>
    </row>
    <row r="16" spans="1:6" x14ac:dyDescent="0.2">
      <c r="A16" s="1" t="s">
        <v>16</v>
      </c>
      <c r="B16" s="1" t="s">
        <v>3</v>
      </c>
      <c r="C16" s="1" t="s">
        <v>3</v>
      </c>
      <c r="D16" s="2" t="s">
        <v>3</v>
      </c>
      <c r="E16" s="29" t="s">
        <v>4</v>
      </c>
      <c r="F16" s="29" t="s">
        <v>1</v>
      </c>
    </row>
    <row r="17" spans="1:6" x14ac:dyDescent="0.2">
      <c r="A17" s="1" t="s">
        <v>3</v>
      </c>
      <c r="B17" s="1" t="s">
        <v>3</v>
      </c>
      <c r="C17" s="1" t="s">
        <v>3</v>
      </c>
      <c r="D17" s="1" t="s">
        <v>1429</v>
      </c>
      <c r="E17" s="29" t="s">
        <v>4</v>
      </c>
      <c r="F17" s="29" t="s">
        <v>1</v>
      </c>
    </row>
    <row r="18" spans="1:6" x14ac:dyDescent="0.2">
      <c r="A18" s="1" t="s">
        <v>17</v>
      </c>
      <c r="B18" s="2" t="s">
        <v>18</v>
      </c>
      <c r="C18" s="1" t="s">
        <v>3</v>
      </c>
      <c r="D18" s="2" t="s">
        <v>1426</v>
      </c>
      <c r="E18" s="29" t="s">
        <v>4</v>
      </c>
      <c r="F18" s="29" t="s">
        <v>1</v>
      </c>
    </row>
    <row r="19" spans="1:6" x14ac:dyDescent="0.2">
      <c r="A19" s="1" t="s">
        <v>3</v>
      </c>
      <c r="B19" s="1" t="s">
        <v>3</v>
      </c>
      <c r="C19" s="1" t="s">
        <v>3</v>
      </c>
      <c r="D19" s="1" t="s">
        <v>3</v>
      </c>
      <c r="E19" s="29" t="s">
        <v>4</v>
      </c>
      <c r="F19" s="29" t="s">
        <v>1</v>
      </c>
    </row>
    <row r="20" spans="1:6" x14ac:dyDescent="0.2">
      <c r="A20" s="1" t="s">
        <v>3</v>
      </c>
      <c r="B20" s="2" t="s">
        <v>19</v>
      </c>
      <c r="C20" s="1" t="s">
        <v>3</v>
      </c>
      <c r="D20" s="2" t="s">
        <v>1427</v>
      </c>
      <c r="E20" s="29" t="s">
        <v>4</v>
      </c>
      <c r="F20" s="29" t="s">
        <v>1</v>
      </c>
    </row>
    <row r="21" spans="1:6" x14ac:dyDescent="0.2">
      <c r="A21" s="1" t="s">
        <v>3</v>
      </c>
      <c r="B21" s="1" t="s">
        <v>3</v>
      </c>
      <c r="C21" s="1" t="s">
        <v>3</v>
      </c>
      <c r="D21" s="1" t="s">
        <v>3</v>
      </c>
      <c r="E21" s="29" t="s">
        <v>4</v>
      </c>
      <c r="F21" s="29" t="s">
        <v>1</v>
      </c>
    </row>
    <row r="22" spans="1:6" x14ac:dyDescent="0.2">
      <c r="A22" s="1" t="s">
        <v>3</v>
      </c>
      <c r="B22" s="2" t="s">
        <v>20</v>
      </c>
      <c r="C22" s="1" t="s">
        <v>3</v>
      </c>
      <c r="D22" s="23" t="s">
        <v>1428</v>
      </c>
      <c r="E22" s="29" t="s">
        <v>4</v>
      </c>
      <c r="F22" s="29" t="s">
        <v>1</v>
      </c>
    </row>
    <row r="23" spans="1:6" x14ac:dyDescent="0.2">
      <c r="A23" s="3" t="s">
        <v>3</v>
      </c>
      <c r="B23" s="3" t="s">
        <v>3</v>
      </c>
      <c r="C23" s="3" t="s">
        <v>3</v>
      </c>
      <c r="D23" s="3" t="s">
        <v>3</v>
      </c>
      <c r="E23" s="29" t="s">
        <v>4</v>
      </c>
      <c r="F23" s="29" t="s">
        <v>1</v>
      </c>
    </row>
    <row r="24" spans="1:6" x14ac:dyDescent="0.2">
      <c r="A24" s="3" t="s">
        <v>21</v>
      </c>
      <c r="B24" s="3" t="s">
        <v>3</v>
      </c>
      <c r="C24" s="3" t="s">
        <v>3</v>
      </c>
      <c r="D24" s="3" t="s">
        <v>22</v>
      </c>
      <c r="E24" s="29" t="s">
        <v>4</v>
      </c>
      <c r="F24" s="29" t="s">
        <v>1</v>
      </c>
    </row>
    <row r="25" spans="1:6" x14ac:dyDescent="0.2">
      <c r="B25" s="29" t="s">
        <v>23</v>
      </c>
      <c r="C25" s="30"/>
      <c r="D25" s="30"/>
    </row>
    <row r="26" spans="1:6" x14ac:dyDescent="0.2">
      <c r="B26" s="29" t="s">
        <v>24</v>
      </c>
      <c r="C26" s="30"/>
      <c r="D26" s="30"/>
    </row>
  </sheetData>
  <mergeCells count="5">
    <mergeCell ref="B1:D1"/>
    <mergeCell ref="B25:D25"/>
    <mergeCell ref="B26:D26"/>
    <mergeCell ref="E2:E24"/>
    <mergeCell ref="F1:F24"/>
  </mergeCells>
  <hyperlinks>
    <hyperlink ref="D22" r:id="rId1" xr:uid="{CF0CFC23-DE85-46B1-89BA-2B7198CA17D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22"/>
  <sheetViews>
    <sheetView rightToLeft="1" topLeftCell="I1" workbookViewId="0">
      <selection activeCell="R36" sqref="R36"/>
    </sheetView>
  </sheetViews>
  <sheetFormatPr defaultRowHeight="14.25" x14ac:dyDescent="0.2"/>
  <cols>
    <col min="1" max="1" width="36" customWidth="1"/>
    <col min="2" max="2" width="12" customWidth="1"/>
    <col min="3" max="3" width="15" customWidth="1"/>
    <col min="4" max="4" width="12" customWidth="1"/>
    <col min="5" max="5" width="21" customWidth="1"/>
    <col min="6" max="6" width="17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11" customWidth="1"/>
    <col min="13" max="13" width="22" customWidth="1"/>
    <col min="14" max="14" width="21" customWidth="1"/>
    <col min="15" max="15" width="13" customWidth="1"/>
    <col min="16" max="16" width="19" customWidth="1"/>
    <col min="17" max="17" width="13" customWidth="1"/>
    <col min="18" max="18" width="11" customWidth="1"/>
    <col min="19" max="19" width="10" customWidth="1"/>
    <col min="20" max="20" width="19" customWidth="1"/>
    <col min="21" max="21" width="12" customWidth="1"/>
    <col min="22" max="22" width="15" customWidth="1"/>
    <col min="23" max="23" width="24" customWidth="1"/>
    <col min="24" max="24" width="25" customWidth="1"/>
    <col min="25" max="25" width="23" customWidth="1"/>
    <col min="26" max="26" width="2" customWidth="1"/>
  </cols>
  <sheetData>
    <row r="1" spans="1:28" x14ac:dyDescent="0.2">
      <c r="B1" s="3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B1" s="39" t="s">
        <v>1</v>
      </c>
    </row>
    <row r="2" spans="1:28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66</v>
      </c>
      <c r="J2" s="4" t="s">
        <v>118</v>
      </c>
      <c r="K2" s="4" t="s">
        <v>185</v>
      </c>
      <c r="L2" s="4" t="s">
        <v>119</v>
      </c>
      <c r="M2" s="4" t="s">
        <v>929</v>
      </c>
      <c r="N2" s="4" t="s">
        <v>178</v>
      </c>
      <c r="O2" s="4" t="s">
        <v>930</v>
      </c>
      <c r="P2" s="4" t="s">
        <v>179</v>
      </c>
      <c r="Q2" s="4" t="s">
        <v>70</v>
      </c>
      <c r="R2" s="4" t="s">
        <v>931</v>
      </c>
      <c r="S2" s="4" t="s">
        <v>932</v>
      </c>
      <c r="T2" s="4" t="s">
        <v>125</v>
      </c>
      <c r="U2" s="4" t="s">
        <v>72</v>
      </c>
      <c r="V2" s="4" t="s">
        <v>126</v>
      </c>
      <c r="W2" s="4" t="s">
        <v>74</v>
      </c>
      <c r="X2" s="4" t="s">
        <v>75</v>
      </c>
      <c r="Y2" s="4" t="s">
        <v>76</v>
      </c>
      <c r="Z2" s="4" t="s">
        <v>3</v>
      </c>
      <c r="AA2" s="39" t="s">
        <v>4</v>
      </c>
      <c r="AB2" s="39" t="s">
        <v>1</v>
      </c>
    </row>
    <row r="3" spans="1:28" x14ac:dyDescent="0.2">
      <c r="A3" s="2" t="s">
        <v>77</v>
      </c>
      <c r="B3" s="2" t="s">
        <v>78</v>
      </c>
      <c r="C3" s="2" t="s">
        <v>754</v>
      </c>
      <c r="D3" s="2" t="s">
        <v>755</v>
      </c>
      <c r="E3" s="2" t="s">
        <v>188</v>
      </c>
      <c r="F3" s="2" t="s">
        <v>933</v>
      </c>
      <c r="G3" s="9">
        <v>1175587</v>
      </c>
      <c r="H3" s="2" t="s">
        <v>190</v>
      </c>
      <c r="I3" s="2" t="s">
        <v>83</v>
      </c>
      <c r="J3" s="2" t="s">
        <v>83</v>
      </c>
      <c r="K3" s="2" t="s">
        <v>192</v>
      </c>
      <c r="L3" s="2" t="s">
        <v>132</v>
      </c>
      <c r="M3" s="2" t="s">
        <v>934</v>
      </c>
      <c r="N3" s="2" t="s">
        <v>756</v>
      </c>
      <c r="O3" s="13">
        <v>45786</v>
      </c>
      <c r="P3" s="2" t="s">
        <v>84</v>
      </c>
      <c r="Q3" s="2" t="s">
        <v>87</v>
      </c>
      <c r="R3" s="5">
        <v>2.85</v>
      </c>
      <c r="S3" s="5">
        <v>1</v>
      </c>
      <c r="T3" s="5">
        <v>7150</v>
      </c>
      <c r="U3" s="5">
        <v>1</v>
      </c>
      <c r="V3" s="5">
        <v>52.1</v>
      </c>
      <c r="W3" s="5">
        <v>3.7251500000000002</v>
      </c>
      <c r="X3" s="6">
        <v>1.9651600000000002E-2</v>
      </c>
      <c r="Y3" s="6">
        <v>8.0000000000000007E-7</v>
      </c>
      <c r="Z3" s="2" t="s">
        <v>3</v>
      </c>
      <c r="AA3" s="39" t="s">
        <v>4</v>
      </c>
      <c r="AB3" s="39" t="s">
        <v>1</v>
      </c>
    </row>
    <row r="4" spans="1:28" x14ac:dyDescent="0.2">
      <c r="A4" s="2" t="s">
        <v>77</v>
      </c>
      <c r="B4" s="2" t="s">
        <v>78</v>
      </c>
      <c r="C4" s="2" t="s">
        <v>935</v>
      </c>
      <c r="D4" s="2" t="s">
        <v>936</v>
      </c>
      <c r="E4" s="2" t="s">
        <v>188</v>
      </c>
      <c r="F4" s="2" t="s">
        <v>937</v>
      </c>
      <c r="G4" s="9">
        <v>1176247</v>
      </c>
      <c r="H4" s="2" t="s">
        <v>190</v>
      </c>
      <c r="I4" s="2" t="s">
        <v>83</v>
      </c>
      <c r="J4" s="2" t="s">
        <v>83</v>
      </c>
      <c r="K4" s="2" t="s">
        <v>192</v>
      </c>
      <c r="L4" s="2" t="s">
        <v>132</v>
      </c>
      <c r="M4" s="2" t="s">
        <v>938</v>
      </c>
      <c r="N4" s="2" t="s">
        <v>487</v>
      </c>
      <c r="O4" s="13">
        <v>45808</v>
      </c>
      <c r="P4" s="2" t="s">
        <v>84</v>
      </c>
      <c r="Q4" s="2" t="s">
        <v>87</v>
      </c>
      <c r="R4" s="5">
        <v>14.15</v>
      </c>
      <c r="S4" s="5">
        <v>1</v>
      </c>
      <c r="T4" s="5">
        <v>584</v>
      </c>
      <c r="U4" s="5">
        <v>1</v>
      </c>
      <c r="V4" s="5">
        <v>36</v>
      </c>
      <c r="W4" s="5">
        <v>0.21024000000000001</v>
      </c>
      <c r="X4" s="6">
        <v>1.1091E-3</v>
      </c>
      <c r="Y4" s="6">
        <v>0</v>
      </c>
      <c r="Z4" s="2" t="s">
        <v>3</v>
      </c>
      <c r="AA4" s="39" t="s">
        <v>4</v>
      </c>
      <c r="AB4" s="39" t="s">
        <v>1</v>
      </c>
    </row>
    <row r="5" spans="1:28" x14ac:dyDescent="0.2">
      <c r="A5" s="2" t="s">
        <v>77</v>
      </c>
      <c r="B5" s="2" t="s">
        <v>97</v>
      </c>
      <c r="C5" s="2" t="s">
        <v>754</v>
      </c>
      <c r="D5" s="2" t="s">
        <v>755</v>
      </c>
      <c r="E5" s="2" t="s">
        <v>188</v>
      </c>
      <c r="F5" s="2" t="s">
        <v>933</v>
      </c>
      <c r="G5" s="9">
        <v>1175587</v>
      </c>
      <c r="H5" s="2" t="s">
        <v>190</v>
      </c>
      <c r="I5" s="2" t="s">
        <v>83</v>
      </c>
      <c r="J5" s="2" t="s">
        <v>83</v>
      </c>
      <c r="K5" s="2" t="s">
        <v>192</v>
      </c>
      <c r="L5" s="2" t="s">
        <v>132</v>
      </c>
      <c r="M5" s="2" t="s">
        <v>934</v>
      </c>
      <c r="N5" s="2" t="s">
        <v>756</v>
      </c>
      <c r="O5" s="13">
        <v>45786</v>
      </c>
      <c r="P5" s="2" t="s">
        <v>84</v>
      </c>
      <c r="Q5" s="2" t="s">
        <v>87</v>
      </c>
      <c r="R5" s="5">
        <v>2.85</v>
      </c>
      <c r="S5" s="5">
        <v>1</v>
      </c>
      <c r="T5" s="5">
        <v>150000</v>
      </c>
      <c r="U5" s="5">
        <v>1</v>
      </c>
      <c r="V5" s="5">
        <v>52.1</v>
      </c>
      <c r="W5" s="5">
        <v>78.150000000000006</v>
      </c>
      <c r="X5" s="6">
        <v>0.41227170000000002</v>
      </c>
      <c r="Y5" s="6">
        <v>1.6100000000000002E-5</v>
      </c>
      <c r="Z5" s="2" t="s">
        <v>3</v>
      </c>
      <c r="AA5" s="39" t="s">
        <v>4</v>
      </c>
      <c r="AB5" s="39" t="s">
        <v>1</v>
      </c>
    </row>
    <row r="6" spans="1:28" x14ac:dyDescent="0.2">
      <c r="A6" s="2" t="s">
        <v>77</v>
      </c>
      <c r="B6" s="2" t="s">
        <v>97</v>
      </c>
      <c r="C6" s="2" t="s">
        <v>935</v>
      </c>
      <c r="D6" s="2" t="s">
        <v>936</v>
      </c>
      <c r="E6" s="2" t="s">
        <v>188</v>
      </c>
      <c r="F6" s="2" t="s">
        <v>937</v>
      </c>
      <c r="G6" s="9">
        <v>1176247</v>
      </c>
      <c r="H6" s="2" t="s">
        <v>190</v>
      </c>
      <c r="I6" s="2" t="s">
        <v>83</v>
      </c>
      <c r="J6" s="2" t="s">
        <v>83</v>
      </c>
      <c r="K6" s="2" t="s">
        <v>192</v>
      </c>
      <c r="L6" s="2" t="s">
        <v>132</v>
      </c>
      <c r="M6" s="2" t="s">
        <v>938</v>
      </c>
      <c r="N6" s="2" t="s">
        <v>487</v>
      </c>
      <c r="O6" s="13">
        <v>45808</v>
      </c>
      <c r="P6" s="2" t="s">
        <v>84</v>
      </c>
      <c r="Q6" s="2" t="s">
        <v>87</v>
      </c>
      <c r="R6" s="5">
        <v>14.15</v>
      </c>
      <c r="S6" s="5">
        <v>1</v>
      </c>
      <c r="T6" s="5">
        <v>31244</v>
      </c>
      <c r="U6" s="5">
        <v>1</v>
      </c>
      <c r="V6" s="5">
        <v>36</v>
      </c>
      <c r="W6" s="5">
        <v>11.24784</v>
      </c>
      <c r="X6" s="6">
        <v>5.9336699999999999E-2</v>
      </c>
      <c r="Y6" s="6">
        <v>2.3E-6</v>
      </c>
      <c r="Z6" s="2" t="s">
        <v>3</v>
      </c>
      <c r="AA6" s="39" t="s">
        <v>4</v>
      </c>
      <c r="AB6" s="39" t="s">
        <v>1</v>
      </c>
    </row>
    <row r="7" spans="1:28" x14ac:dyDescent="0.2">
      <c r="A7" s="2" t="s">
        <v>77</v>
      </c>
      <c r="B7" s="2" t="s">
        <v>97</v>
      </c>
      <c r="C7" s="2" t="s">
        <v>642</v>
      </c>
      <c r="D7" s="2" t="s">
        <v>643</v>
      </c>
      <c r="E7" s="2" t="s">
        <v>188</v>
      </c>
      <c r="F7" s="2" t="s">
        <v>939</v>
      </c>
      <c r="G7" s="9">
        <v>1178508</v>
      </c>
      <c r="H7" s="2" t="s">
        <v>190</v>
      </c>
      <c r="I7" s="2" t="s">
        <v>83</v>
      </c>
      <c r="J7" s="2" t="s">
        <v>83</v>
      </c>
      <c r="K7" s="2" t="s">
        <v>192</v>
      </c>
      <c r="L7" s="2" t="s">
        <v>132</v>
      </c>
      <c r="M7" s="2" t="s">
        <v>940</v>
      </c>
      <c r="N7" s="2" t="s">
        <v>644</v>
      </c>
      <c r="O7" s="13">
        <v>45687</v>
      </c>
      <c r="P7" s="2" t="s">
        <v>84</v>
      </c>
      <c r="Q7" s="2" t="s">
        <v>87</v>
      </c>
      <c r="R7" s="5">
        <v>8.4</v>
      </c>
      <c r="S7" s="5">
        <v>1</v>
      </c>
      <c r="T7" s="5">
        <v>83600</v>
      </c>
      <c r="U7" s="5">
        <v>1</v>
      </c>
      <c r="V7" s="5">
        <v>4.5</v>
      </c>
      <c r="W7" s="5">
        <v>3.762</v>
      </c>
      <c r="X7" s="6">
        <v>1.9845999999999999E-2</v>
      </c>
      <c r="Y7" s="6">
        <v>8.0000000000000007E-7</v>
      </c>
      <c r="Z7" s="2" t="s">
        <v>3</v>
      </c>
      <c r="AA7" s="39" t="s">
        <v>4</v>
      </c>
      <c r="AB7" s="39" t="s">
        <v>1</v>
      </c>
    </row>
    <row r="8" spans="1:28" x14ac:dyDescent="0.2">
      <c r="A8" s="2" t="s">
        <v>103</v>
      </c>
      <c r="B8" s="2" t="s">
        <v>105</v>
      </c>
      <c r="C8" s="2" t="s">
        <v>754</v>
      </c>
      <c r="D8" s="2" t="s">
        <v>755</v>
      </c>
      <c r="E8" s="2" t="s">
        <v>188</v>
      </c>
      <c r="F8" s="2" t="s">
        <v>933</v>
      </c>
      <c r="G8" s="9">
        <v>1175587</v>
      </c>
      <c r="H8" s="2" t="s">
        <v>190</v>
      </c>
      <c r="I8" s="2" t="s">
        <v>83</v>
      </c>
      <c r="J8" s="2" t="s">
        <v>83</v>
      </c>
      <c r="K8" s="2" t="s">
        <v>192</v>
      </c>
      <c r="L8" s="2" t="s">
        <v>132</v>
      </c>
      <c r="M8" s="2" t="s">
        <v>934</v>
      </c>
      <c r="N8" s="2" t="s">
        <v>756</v>
      </c>
      <c r="O8" s="13">
        <v>45786</v>
      </c>
      <c r="P8" s="2" t="s">
        <v>84</v>
      </c>
      <c r="Q8" s="2" t="s">
        <v>87</v>
      </c>
      <c r="R8" s="5">
        <v>2.85</v>
      </c>
      <c r="S8" s="5">
        <v>1</v>
      </c>
      <c r="T8" s="5">
        <v>150000</v>
      </c>
      <c r="U8" s="5">
        <v>1</v>
      </c>
      <c r="V8" s="5">
        <v>52.1</v>
      </c>
      <c r="W8" s="5">
        <v>78.150000000000006</v>
      </c>
      <c r="X8" s="6">
        <v>0.41227170000000002</v>
      </c>
      <c r="Y8" s="6">
        <v>1.6100000000000002E-5</v>
      </c>
      <c r="Z8" s="2" t="s">
        <v>3</v>
      </c>
      <c r="AA8" s="39" t="s">
        <v>4</v>
      </c>
      <c r="AB8" s="39" t="s">
        <v>1</v>
      </c>
    </row>
    <row r="9" spans="1:28" x14ac:dyDescent="0.2">
      <c r="A9" s="2" t="s">
        <v>103</v>
      </c>
      <c r="B9" s="2" t="s">
        <v>105</v>
      </c>
      <c r="C9" s="2" t="s">
        <v>935</v>
      </c>
      <c r="D9" s="2" t="s">
        <v>936</v>
      </c>
      <c r="E9" s="2" t="s">
        <v>188</v>
      </c>
      <c r="F9" s="2" t="s">
        <v>937</v>
      </c>
      <c r="G9" s="9">
        <v>1176247</v>
      </c>
      <c r="H9" s="2" t="s">
        <v>190</v>
      </c>
      <c r="I9" s="2" t="s">
        <v>83</v>
      </c>
      <c r="J9" s="2" t="s">
        <v>83</v>
      </c>
      <c r="K9" s="2" t="s">
        <v>192</v>
      </c>
      <c r="L9" s="2" t="s">
        <v>132</v>
      </c>
      <c r="M9" s="2" t="s">
        <v>938</v>
      </c>
      <c r="N9" s="2" t="s">
        <v>487</v>
      </c>
      <c r="O9" s="13">
        <v>45808</v>
      </c>
      <c r="P9" s="2" t="s">
        <v>84</v>
      </c>
      <c r="Q9" s="2" t="s">
        <v>87</v>
      </c>
      <c r="R9" s="5">
        <v>14.15</v>
      </c>
      <c r="S9" s="5">
        <v>1</v>
      </c>
      <c r="T9" s="5">
        <v>22849</v>
      </c>
      <c r="U9" s="5">
        <v>1</v>
      </c>
      <c r="V9" s="5">
        <v>36</v>
      </c>
      <c r="W9" s="5">
        <v>8.2256400000000003</v>
      </c>
      <c r="X9" s="6">
        <v>4.3393499999999995E-2</v>
      </c>
      <c r="Y9" s="6">
        <v>1.7E-6</v>
      </c>
      <c r="Z9" s="2" t="s">
        <v>3</v>
      </c>
      <c r="AA9" s="39" t="s">
        <v>4</v>
      </c>
      <c r="AB9" s="39" t="s">
        <v>1</v>
      </c>
    </row>
    <row r="10" spans="1:28" x14ac:dyDescent="0.2">
      <c r="A10" s="2" t="s">
        <v>103</v>
      </c>
      <c r="B10" s="2" t="s">
        <v>105</v>
      </c>
      <c r="C10" s="2" t="s">
        <v>642</v>
      </c>
      <c r="D10" s="2" t="s">
        <v>643</v>
      </c>
      <c r="E10" s="2" t="s">
        <v>188</v>
      </c>
      <c r="F10" s="2" t="s">
        <v>939</v>
      </c>
      <c r="G10" s="9">
        <v>1178508</v>
      </c>
      <c r="H10" s="2" t="s">
        <v>190</v>
      </c>
      <c r="I10" s="2" t="s">
        <v>83</v>
      </c>
      <c r="J10" s="2" t="s">
        <v>83</v>
      </c>
      <c r="K10" s="2" t="s">
        <v>192</v>
      </c>
      <c r="L10" s="2" t="s">
        <v>132</v>
      </c>
      <c r="M10" s="2" t="s">
        <v>940</v>
      </c>
      <c r="N10" s="2" t="s">
        <v>644</v>
      </c>
      <c r="O10" s="13">
        <v>45687</v>
      </c>
      <c r="P10" s="2" t="s">
        <v>84</v>
      </c>
      <c r="Q10" s="2" t="s">
        <v>87</v>
      </c>
      <c r="R10" s="5">
        <v>8.4</v>
      </c>
      <c r="S10" s="5">
        <v>1</v>
      </c>
      <c r="T10" s="5">
        <v>63400</v>
      </c>
      <c r="U10" s="5">
        <v>1</v>
      </c>
      <c r="V10" s="5">
        <v>4.5</v>
      </c>
      <c r="W10" s="5">
        <v>2.8530000000000002</v>
      </c>
      <c r="X10" s="6">
        <v>1.5050699999999998E-2</v>
      </c>
      <c r="Y10" s="6">
        <v>5.9999999999999997E-7</v>
      </c>
      <c r="Z10" s="2" t="s">
        <v>3</v>
      </c>
      <c r="AA10" s="39" t="s">
        <v>4</v>
      </c>
      <c r="AB10" s="39" t="s">
        <v>1</v>
      </c>
    </row>
    <row r="11" spans="1:28" x14ac:dyDescent="0.2">
      <c r="A11" s="2" t="s">
        <v>103</v>
      </c>
      <c r="B11" s="2" t="s">
        <v>108</v>
      </c>
      <c r="C11" s="2" t="s">
        <v>754</v>
      </c>
      <c r="D11" s="2" t="s">
        <v>755</v>
      </c>
      <c r="E11" s="2" t="s">
        <v>188</v>
      </c>
      <c r="F11" s="2" t="s">
        <v>933</v>
      </c>
      <c r="G11" s="9">
        <v>1175587</v>
      </c>
      <c r="H11" s="2" t="s">
        <v>190</v>
      </c>
      <c r="I11" s="2" t="s">
        <v>83</v>
      </c>
      <c r="J11" s="2" t="s">
        <v>83</v>
      </c>
      <c r="K11" s="2" t="s">
        <v>192</v>
      </c>
      <c r="L11" s="2" t="s">
        <v>132</v>
      </c>
      <c r="M11" s="2" t="s">
        <v>934</v>
      </c>
      <c r="N11" s="2" t="s">
        <v>756</v>
      </c>
      <c r="O11" s="13">
        <v>45786</v>
      </c>
      <c r="P11" s="2" t="s">
        <v>84</v>
      </c>
      <c r="Q11" s="2" t="s">
        <v>87</v>
      </c>
      <c r="R11" s="5">
        <v>2.85</v>
      </c>
      <c r="S11" s="5">
        <v>1</v>
      </c>
      <c r="T11" s="5">
        <v>5650</v>
      </c>
      <c r="U11" s="5">
        <v>1</v>
      </c>
      <c r="V11" s="5">
        <v>52.1</v>
      </c>
      <c r="W11" s="5">
        <v>2.9436499999999999</v>
      </c>
      <c r="X11" s="6">
        <v>1.5528900000000002E-2</v>
      </c>
      <c r="Y11" s="6">
        <v>5.9999999999999997E-7</v>
      </c>
      <c r="Z11" s="2" t="s">
        <v>3</v>
      </c>
      <c r="AA11" s="39" t="s">
        <v>4</v>
      </c>
      <c r="AB11" s="39" t="s">
        <v>1</v>
      </c>
    </row>
    <row r="12" spans="1:28" x14ac:dyDescent="0.2">
      <c r="A12" s="2" t="s">
        <v>103</v>
      </c>
      <c r="B12" s="2" t="s">
        <v>108</v>
      </c>
      <c r="C12" s="2" t="s">
        <v>935</v>
      </c>
      <c r="D12" s="2" t="s">
        <v>936</v>
      </c>
      <c r="E12" s="2" t="s">
        <v>188</v>
      </c>
      <c r="F12" s="2" t="s">
        <v>937</v>
      </c>
      <c r="G12" s="9">
        <v>1176247</v>
      </c>
      <c r="H12" s="2" t="s">
        <v>190</v>
      </c>
      <c r="I12" s="2" t="s">
        <v>83</v>
      </c>
      <c r="J12" s="2" t="s">
        <v>83</v>
      </c>
      <c r="K12" s="2" t="s">
        <v>192</v>
      </c>
      <c r="L12" s="2" t="s">
        <v>132</v>
      </c>
      <c r="M12" s="2" t="s">
        <v>938</v>
      </c>
      <c r="N12" s="2" t="s">
        <v>487</v>
      </c>
      <c r="O12" s="13">
        <v>45808</v>
      </c>
      <c r="P12" s="2" t="s">
        <v>84</v>
      </c>
      <c r="Q12" s="2" t="s">
        <v>87</v>
      </c>
      <c r="R12" s="5">
        <v>14.15</v>
      </c>
      <c r="S12" s="5">
        <v>1</v>
      </c>
      <c r="T12" s="5">
        <v>511</v>
      </c>
      <c r="U12" s="5">
        <v>1</v>
      </c>
      <c r="V12" s="5">
        <v>36</v>
      </c>
      <c r="W12" s="5">
        <v>0.18396000000000001</v>
      </c>
      <c r="X12" s="6">
        <v>9.7050000000000001E-4</v>
      </c>
      <c r="Y12" s="6">
        <v>0</v>
      </c>
      <c r="Z12" s="2" t="s">
        <v>3</v>
      </c>
      <c r="AA12" s="39" t="s">
        <v>4</v>
      </c>
      <c r="AB12" s="39" t="s">
        <v>1</v>
      </c>
    </row>
    <row r="13" spans="1:28" x14ac:dyDescent="0.2">
      <c r="A13" s="2" t="s">
        <v>103</v>
      </c>
      <c r="B13" s="2" t="s">
        <v>108</v>
      </c>
      <c r="C13" s="2" t="s">
        <v>642</v>
      </c>
      <c r="D13" s="2" t="s">
        <v>643</v>
      </c>
      <c r="E13" s="2" t="s">
        <v>188</v>
      </c>
      <c r="F13" s="2" t="s">
        <v>939</v>
      </c>
      <c r="G13" s="9">
        <v>1178508</v>
      </c>
      <c r="H13" s="2" t="s">
        <v>190</v>
      </c>
      <c r="I13" s="2" t="s">
        <v>83</v>
      </c>
      <c r="J13" s="2" t="s">
        <v>83</v>
      </c>
      <c r="K13" s="2" t="s">
        <v>192</v>
      </c>
      <c r="L13" s="2" t="s">
        <v>132</v>
      </c>
      <c r="M13" s="2" t="s">
        <v>940</v>
      </c>
      <c r="N13" s="2" t="s">
        <v>644</v>
      </c>
      <c r="O13" s="13">
        <v>45687</v>
      </c>
      <c r="P13" s="2" t="s">
        <v>84</v>
      </c>
      <c r="Q13" s="2" t="s">
        <v>87</v>
      </c>
      <c r="R13" s="5">
        <v>8.4</v>
      </c>
      <c r="S13" s="5">
        <v>1</v>
      </c>
      <c r="T13" s="5">
        <v>2400</v>
      </c>
      <c r="U13" s="5">
        <v>1</v>
      </c>
      <c r="V13" s="5">
        <v>4.5</v>
      </c>
      <c r="W13" s="5">
        <v>0.108</v>
      </c>
      <c r="X13" s="6">
        <v>5.6970000000000002E-4</v>
      </c>
      <c r="Y13" s="6">
        <v>0</v>
      </c>
      <c r="Z13" s="2" t="s">
        <v>3</v>
      </c>
      <c r="AA13" s="39" t="s">
        <v>4</v>
      </c>
      <c r="AB13" s="39" t="s">
        <v>1</v>
      </c>
    </row>
    <row r="14" spans="1:28" x14ac:dyDescent="0.2">
      <c r="A14" s="2" t="s">
        <v>77</v>
      </c>
      <c r="B14" s="2" t="s">
        <v>102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 t="s">
        <v>3</v>
      </c>
      <c r="L14" s="2" t="s">
        <v>3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  <c r="U14" s="2" t="s">
        <v>3</v>
      </c>
      <c r="V14" s="2" t="s">
        <v>3</v>
      </c>
      <c r="W14" s="2" t="s">
        <v>3</v>
      </c>
      <c r="X14" s="2" t="s">
        <v>3</v>
      </c>
      <c r="Y14" s="2" t="s">
        <v>3</v>
      </c>
      <c r="Z14" s="2" t="s">
        <v>3</v>
      </c>
      <c r="AA14" s="39" t="s">
        <v>4</v>
      </c>
      <c r="AB14" s="39" t="s">
        <v>1</v>
      </c>
    </row>
    <row r="15" spans="1:28" x14ac:dyDescent="0.2">
      <c r="A15" s="2" t="s">
        <v>103</v>
      </c>
      <c r="B15" s="2" t="s">
        <v>104</v>
      </c>
      <c r="C15" s="2" t="s">
        <v>3</v>
      </c>
      <c r="D15" s="2" t="s">
        <v>3</v>
      </c>
      <c r="E15" s="2" t="s">
        <v>3</v>
      </c>
      <c r="F15" s="2" t="s">
        <v>3</v>
      </c>
      <c r="G15" s="2" t="s">
        <v>3</v>
      </c>
      <c r="H15" s="2" t="s">
        <v>3</v>
      </c>
      <c r="I15" s="2" t="s">
        <v>3</v>
      </c>
      <c r="J15" s="2" t="s">
        <v>3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3</v>
      </c>
      <c r="S15" s="2" t="s">
        <v>3</v>
      </c>
      <c r="T15" s="2" t="s">
        <v>3</v>
      </c>
      <c r="U15" s="2" t="s">
        <v>3</v>
      </c>
      <c r="V15" s="2" t="s">
        <v>3</v>
      </c>
      <c r="W15" s="2" t="s">
        <v>3</v>
      </c>
      <c r="X15" s="2" t="s">
        <v>3</v>
      </c>
      <c r="Y15" s="2" t="s">
        <v>3</v>
      </c>
      <c r="Z15" s="2" t="s">
        <v>3</v>
      </c>
      <c r="AA15" s="39" t="s">
        <v>4</v>
      </c>
      <c r="AB15" s="39" t="s">
        <v>1</v>
      </c>
    </row>
    <row r="16" spans="1:28" x14ac:dyDescent="0.2">
      <c r="A16" s="2" t="s">
        <v>109</v>
      </c>
      <c r="B16" s="2" t="s">
        <v>110</v>
      </c>
      <c r="C16" s="2" t="s">
        <v>3</v>
      </c>
      <c r="D16" s="2" t="s">
        <v>3</v>
      </c>
      <c r="E16" s="2" t="s">
        <v>3</v>
      </c>
      <c r="F16" s="2" t="s">
        <v>3</v>
      </c>
      <c r="G16" s="2" t="s">
        <v>3</v>
      </c>
      <c r="H16" s="2" t="s">
        <v>3</v>
      </c>
      <c r="I16" s="2" t="s">
        <v>3</v>
      </c>
      <c r="J16" s="2" t="s">
        <v>3</v>
      </c>
      <c r="K16" s="2" t="s">
        <v>3</v>
      </c>
      <c r="L16" s="2" t="s">
        <v>3</v>
      </c>
      <c r="M16" s="2" t="s">
        <v>3</v>
      </c>
      <c r="N16" s="2" t="s">
        <v>3</v>
      </c>
      <c r="O16" s="2" t="s">
        <v>3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  <c r="U16" s="2" t="s">
        <v>3</v>
      </c>
      <c r="V16" s="2" t="s">
        <v>3</v>
      </c>
      <c r="W16" s="2" t="s">
        <v>3</v>
      </c>
      <c r="X16" s="2" t="s">
        <v>3</v>
      </c>
      <c r="Y16" s="2" t="s">
        <v>3</v>
      </c>
      <c r="Z16" s="2" t="s">
        <v>3</v>
      </c>
      <c r="AA16" s="39" t="s">
        <v>4</v>
      </c>
      <c r="AB16" s="39" t="s">
        <v>1</v>
      </c>
    </row>
    <row r="17" spans="1:28" x14ac:dyDescent="0.2">
      <c r="A17" s="2" t="s">
        <v>109</v>
      </c>
      <c r="B17" s="2" t="s">
        <v>111</v>
      </c>
      <c r="C17" s="2" t="s">
        <v>3</v>
      </c>
      <c r="D17" s="2" t="s">
        <v>3</v>
      </c>
      <c r="E17" s="2" t="s">
        <v>3</v>
      </c>
      <c r="F17" s="2" t="s">
        <v>3</v>
      </c>
      <c r="G17" s="2" t="s">
        <v>3</v>
      </c>
      <c r="H17" s="2" t="s">
        <v>3</v>
      </c>
      <c r="I17" s="2" t="s">
        <v>3</v>
      </c>
      <c r="J17" s="2" t="s">
        <v>3</v>
      </c>
      <c r="K17" s="2" t="s">
        <v>3</v>
      </c>
      <c r="L17" s="2" t="s">
        <v>3</v>
      </c>
      <c r="M17" s="2" t="s">
        <v>3</v>
      </c>
      <c r="N17" s="2" t="s">
        <v>3</v>
      </c>
      <c r="O17" s="2" t="s">
        <v>3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  <c r="U17" s="2" t="s">
        <v>3</v>
      </c>
      <c r="V17" s="2" t="s">
        <v>3</v>
      </c>
      <c r="W17" s="2" t="s">
        <v>3</v>
      </c>
      <c r="X17" s="2" t="s">
        <v>3</v>
      </c>
      <c r="Y17" s="2" t="s">
        <v>3</v>
      </c>
      <c r="Z17" s="2" t="s">
        <v>3</v>
      </c>
      <c r="AA17" s="39" t="s">
        <v>4</v>
      </c>
      <c r="AB17" s="39" t="s">
        <v>1</v>
      </c>
    </row>
    <row r="18" spans="1:28" x14ac:dyDescent="0.2">
      <c r="A18" s="2" t="s">
        <v>3</v>
      </c>
      <c r="B18" s="2" t="s">
        <v>112</v>
      </c>
      <c r="C18" s="2" t="s">
        <v>3</v>
      </c>
      <c r="D18" s="2" t="s">
        <v>3</v>
      </c>
      <c r="E18" s="2" t="s">
        <v>3</v>
      </c>
      <c r="F18" s="2" t="s">
        <v>3</v>
      </c>
      <c r="G18" s="2" t="s">
        <v>3</v>
      </c>
      <c r="H18" s="2" t="s">
        <v>3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3</v>
      </c>
      <c r="U18" s="2" t="s">
        <v>3</v>
      </c>
      <c r="V18" s="2" t="s">
        <v>3</v>
      </c>
      <c r="W18" s="2" t="s">
        <v>3</v>
      </c>
      <c r="X18" s="2" t="s">
        <v>3</v>
      </c>
      <c r="Y18" s="2" t="s">
        <v>3</v>
      </c>
      <c r="Z18" s="2" t="s">
        <v>3</v>
      </c>
      <c r="AA18" s="39" t="s">
        <v>4</v>
      </c>
      <c r="AB18" s="39" t="s">
        <v>1</v>
      </c>
    </row>
    <row r="19" spans="1:28" x14ac:dyDescent="0.2">
      <c r="A19" s="2" t="s">
        <v>3</v>
      </c>
      <c r="B19" s="2" t="s">
        <v>113</v>
      </c>
      <c r="C19" s="2" t="s">
        <v>3</v>
      </c>
      <c r="D19" s="2" t="s">
        <v>3</v>
      </c>
      <c r="E19" s="2" t="s">
        <v>3</v>
      </c>
      <c r="F19" s="2" t="s">
        <v>3</v>
      </c>
      <c r="G19" s="2" t="s">
        <v>3</v>
      </c>
      <c r="H19" s="2" t="s">
        <v>3</v>
      </c>
      <c r="I19" s="2" t="s">
        <v>3</v>
      </c>
      <c r="J19" s="2" t="s">
        <v>3</v>
      </c>
      <c r="K19" s="2" t="s">
        <v>3</v>
      </c>
      <c r="L19" s="2" t="s">
        <v>3</v>
      </c>
      <c r="M19" s="2" t="s">
        <v>3</v>
      </c>
      <c r="N19" s="2" t="s">
        <v>3</v>
      </c>
      <c r="O19" s="2" t="s">
        <v>3</v>
      </c>
      <c r="P19" s="2" t="s">
        <v>3</v>
      </c>
      <c r="Q19" s="2" t="s">
        <v>3</v>
      </c>
      <c r="R19" s="2" t="s">
        <v>3</v>
      </c>
      <c r="S19" s="2" t="s">
        <v>3</v>
      </c>
      <c r="T19" s="2" t="s">
        <v>3</v>
      </c>
      <c r="U19" s="2" t="s">
        <v>3</v>
      </c>
      <c r="V19" s="2" t="s">
        <v>3</v>
      </c>
      <c r="W19" s="2" t="s">
        <v>3</v>
      </c>
      <c r="X19" s="2" t="s">
        <v>3</v>
      </c>
      <c r="Y19" s="2" t="s">
        <v>3</v>
      </c>
      <c r="Z19" s="2" t="s">
        <v>3</v>
      </c>
      <c r="AA19" s="39" t="s">
        <v>4</v>
      </c>
      <c r="AB19" s="39" t="s">
        <v>1</v>
      </c>
    </row>
    <row r="20" spans="1:28" x14ac:dyDescent="0.2">
      <c r="A20" s="2" t="s">
        <v>3</v>
      </c>
      <c r="B20" s="2" t="s">
        <v>114</v>
      </c>
      <c r="C20" s="2" t="s">
        <v>3</v>
      </c>
      <c r="D20" s="2" t="s">
        <v>3</v>
      </c>
      <c r="E20" s="2" t="s">
        <v>3</v>
      </c>
      <c r="F20" s="2" t="s">
        <v>3</v>
      </c>
      <c r="G20" s="2" t="s">
        <v>3</v>
      </c>
      <c r="H20" s="2" t="s">
        <v>3</v>
      </c>
      <c r="I20" s="2" t="s">
        <v>3</v>
      </c>
      <c r="J20" s="2" t="s">
        <v>3</v>
      </c>
      <c r="K20" s="2" t="s">
        <v>3</v>
      </c>
      <c r="L20" s="2" t="s">
        <v>3</v>
      </c>
      <c r="M20" s="2" t="s">
        <v>3</v>
      </c>
      <c r="N20" s="2" t="s">
        <v>3</v>
      </c>
      <c r="O20" s="2" t="s">
        <v>3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  <c r="U20" s="2" t="s">
        <v>3</v>
      </c>
      <c r="V20" s="2" t="s">
        <v>3</v>
      </c>
      <c r="W20" s="2" t="s">
        <v>3</v>
      </c>
      <c r="X20" s="2" t="s">
        <v>3</v>
      </c>
      <c r="Y20" s="2" t="s">
        <v>3</v>
      </c>
      <c r="Z20" s="2" t="s">
        <v>3</v>
      </c>
      <c r="AA20" s="39" t="s">
        <v>4</v>
      </c>
      <c r="AB20" s="39" t="s">
        <v>1</v>
      </c>
    </row>
    <row r="21" spans="1:28" x14ac:dyDescent="0.2">
      <c r="B21" s="39" t="s">
        <v>23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8" x14ac:dyDescent="0.2">
      <c r="B22" s="39" t="s">
        <v>24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</sheetData>
  <mergeCells count="5">
    <mergeCell ref="B1:Z1"/>
    <mergeCell ref="B21:Z21"/>
    <mergeCell ref="B22:Z22"/>
    <mergeCell ref="AA2:AA20"/>
    <mergeCell ref="AB1:AB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5"/>
  <sheetViews>
    <sheetView rightToLeft="1" workbookViewId="0">
      <selection activeCell="M36" sqref="M36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4" width="10" customWidth="1"/>
    <col min="15" max="15" width="13" customWidth="1"/>
    <col min="16" max="16" width="19" customWidth="1"/>
    <col min="17" max="17" width="13" customWidth="1"/>
    <col min="18" max="18" width="11" customWidth="1"/>
    <col min="19" max="19" width="19" customWidth="1"/>
    <col min="20" max="20" width="12" customWidth="1"/>
    <col min="21" max="21" width="15" customWidth="1"/>
    <col min="22" max="22" width="24" customWidth="1"/>
    <col min="23" max="23" width="25" customWidth="1"/>
    <col min="24" max="24" width="23" customWidth="1"/>
    <col min="25" max="25" width="2" customWidth="1"/>
  </cols>
  <sheetData>
    <row r="1" spans="1:27" x14ac:dyDescent="0.2">
      <c r="B1" s="4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AA1" s="40" t="s">
        <v>1</v>
      </c>
    </row>
    <row r="2" spans="1:27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119</v>
      </c>
      <c r="M2" s="4" t="s">
        <v>178</v>
      </c>
      <c r="N2" s="4" t="s">
        <v>941</v>
      </c>
      <c r="O2" s="4" t="s">
        <v>930</v>
      </c>
      <c r="P2" s="4" t="s">
        <v>179</v>
      </c>
      <c r="Q2" s="4" t="s">
        <v>70</v>
      </c>
      <c r="R2" s="4" t="s">
        <v>931</v>
      </c>
      <c r="S2" s="4" t="s">
        <v>125</v>
      </c>
      <c r="T2" s="4" t="s">
        <v>72</v>
      </c>
      <c r="U2" s="4" t="s">
        <v>126</v>
      </c>
      <c r="V2" s="4" t="s">
        <v>74</v>
      </c>
      <c r="W2" s="4" t="s">
        <v>75</v>
      </c>
      <c r="X2" s="4" t="s">
        <v>76</v>
      </c>
      <c r="Y2" s="4" t="s">
        <v>3</v>
      </c>
      <c r="Z2" s="40" t="s">
        <v>4</v>
      </c>
      <c r="AA2" s="40" t="s">
        <v>1</v>
      </c>
    </row>
    <row r="3" spans="1:27" x14ac:dyDescent="0.2">
      <c r="A3" s="2" t="s">
        <v>77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40" t="s">
        <v>4</v>
      </c>
      <c r="AA3" s="40" t="s">
        <v>1</v>
      </c>
    </row>
    <row r="4" spans="1:27" x14ac:dyDescent="0.2">
      <c r="A4" s="2" t="s">
        <v>77</v>
      </c>
      <c r="B4" s="2" t="s">
        <v>97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40" t="s">
        <v>4</v>
      </c>
      <c r="AA4" s="40" t="s">
        <v>1</v>
      </c>
    </row>
    <row r="5" spans="1:27" x14ac:dyDescent="0.2">
      <c r="A5" s="2" t="s">
        <v>77</v>
      </c>
      <c r="B5" s="2" t="s">
        <v>102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40" t="s">
        <v>4</v>
      </c>
      <c r="AA5" s="40" t="s">
        <v>1</v>
      </c>
    </row>
    <row r="6" spans="1:27" x14ac:dyDescent="0.2">
      <c r="A6" s="2" t="s">
        <v>103</v>
      </c>
      <c r="B6" s="2" t="s">
        <v>104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40" t="s">
        <v>4</v>
      </c>
      <c r="AA6" s="40" t="s">
        <v>1</v>
      </c>
    </row>
    <row r="7" spans="1:27" x14ac:dyDescent="0.2">
      <c r="A7" s="2" t="s">
        <v>103</v>
      </c>
      <c r="B7" s="2" t="s">
        <v>105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40" t="s">
        <v>4</v>
      </c>
      <c r="AA7" s="40" t="s">
        <v>1</v>
      </c>
    </row>
    <row r="8" spans="1:27" x14ac:dyDescent="0.2">
      <c r="A8" s="2" t="s">
        <v>103</v>
      </c>
      <c r="B8" s="2" t="s">
        <v>108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40" t="s">
        <v>4</v>
      </c>
      <c r="AA8" s="40" t="s">
        <v>1</v>
      </c>
    </row>
    <row r="9" spans="1:27" x14ac:dyDescent="0.2">
      <c r="A9" s="2" t="s">
        <v>109</v>
      </c>
      <c r="B9" s="2" t="s">
        <v>110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40" t="s">
        <v>4</v>
      </c>
      <c r="AA9" s="40" t="s">
        <v>1</v>
      </c>
    </row>
    <row r="10" spans="1:27" x14ac:dyDescent="0.2">
      <c r="A10" s="2" t="s">
        <v>109</v>
      </c>
      <c r="B10" s="2" t="s">
        <v>111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2" t="s">
        <v>3</v>
      </c>
      <c r="Z10" s="40" t="s">
        <v>4</v>
      </c>
      <c r="AA10" s="40" t="s">
        <v>1</v>
      </c>
    </row>
    <row r="11" spans="1:27" x14ac:dyDescent="0.2">
      <c r="A11" s="2" t="s">
        <v>3</v>
      </c>
      <c r="B11" s="2" t="s">
        <v>112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40" t="s">
        <v>4</v>
      </c>
      <c r="AA11" s="40" t="s">
        <v>1</v>
      </c>
    </row>
    <row r="12" spans="1:27" x14ac:dyDescent="0.2">
      <c r="A12" s="2" t="s">
        <v>3</v>
      </c>
      <c r="B12" s="2" t="s">
        <v>113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2" t="s">
        <v>3</v>
      </c>
      <c r="Z12" s="40" t="s">
        <v>4</v>
      </c>
      <c r="AA12" s="40" t="s">
        <v>1</v>
      </c>
    </row>
    <row r="13" spans="1:27" x14ac:dyDescent="0.2">
      <c r="A13" s="2" t="s">
        <v>3</v>
      </c>
      <c r="B13" s="2" t="s">
        <v>114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40" t="s">
        <v>4</v>
      </c>
      <c r="AA13" s="40" t="s">
        <v>1</v>
      </c>
    </row>
    <row r="14" spans="1:27" x14ac:dyDescent="0.2">
      <c r="B14" s="40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1:27" x14ac:dyDescent="0.2">
      <c r="B15" s="40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</sheetData>
  <mergeCells count="5">
    <mergeCell ref="B1:Y1"/>
    <mergeCell ref="B14:Y14"/>
    <mergeCell ref="B15:Y15"/>
    <mergeCell ref="Z2:Z13"/>
    <mergeCell ref="AA1:AA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2" customWidth="1"/>
    <col min="10" max="10" width="24" customWidth="1"/>
    <col min="11" max="11" width="11" customWidth="1"/>
    <col min="12" max="12" width="10" customWidth="1"/>
    <col min="13" max="13" width="19" customWidth="1"/>
    <col min="14" max="14" width="13" customWidth="1"/>
    <col min="15" max="15" width="19" customWidth="1"/>
    <col min="16" max="16" width="12" customWidth="1"/>
    <col min="17" max="17" width="15" customWidth="1"/>
    <col min="18" max="18" width="24" customWidth="1"/>
    <col min="19" max="19" width="25" customWidth="1"/>
    <col min="20" max="20" width="23" customWidth="1"/>
    <col min="21" max="21" width="2" customWidth="1"/>
  </cols>
  <sheetData>
    <row r="1" spans="1:23" x14ac:dyDescent="0.2">
      <c r="B1" s="41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W1" s="41" t="s">
        <v>1</v>
      </c>
    </row>
    <row r="2" spans="1:23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66</v>
      </c>
      <c r="J2" s="4" t="s">
        <v>118</v>
      </c>
      <c r="K2" s="4" t="s">
        <v>119</v>
      </c>
      <c r="L2" s="4" t="s">
        <v>941</v>
      </c>
      <c r="M2" s="4" t="s">
        <v>179</v>
      </c>
      <c r="N2" s="4" t="s">
        <v>70</v>
      </c>
      <c r="O2" s="4" t="s">
        <v>125</v>
      </c>
      <c r="P2" s="4" t="s">
        <v>72</v>
      </c>
      <c r="Q2" s="4" t="s">
        <v>126</v>
      </c>
      <c r="R2" s="4" t="s">
        <v>74</v>
      </c>
      <c r="S2" s="4" t="s">
        <v>75</v>
      </c>
      <c r="T2" s="4" t="s">
        <v>76</v>
      </c>
      <c r="U2" s="4" t="s">
        <v>3</v>
      </c>
      <c r="V2" s="41" t="s">
        <v>4</v>
      </c>
      <c r="W2" s="41" t="s">
        <v>1</v>
      </c>
    </row>
    <row r="3" spans="1:23" x14ac:dyDescent="0.2">
      <c r="A3" s="2" t="s">
        <v>77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41" t="s">
        <v>4</v>
      </c>
      <c r="W3" s="41" t="s">
        <v>1</v>
      </c>
    </row>
    <row r="4" spans="1:23" x14ac:dyDescent="0.2">
      <c r="A4" s="2" t="s">
        <v>77</v>
      </c>
      <c r="B4" s="2" t="s">
        <v>97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41" t="s">
        <v>4</v>
      </c>
      <c r="W4" s="41" t="s">
        <v>1</v>
      </c>
    </row>
    <row r="5" spans="1:23" x14ac:dyDescent="0.2">
      <c r="A5" s="2" t="s">
        <v>77</v>
      </c>
      <c r="B5" s="2" t="s">
        <v>102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41" t="s">
        <v>4</v>
      </c>
      <c r="W5" s="41" t="s">
        <v>1</v>
      </c>
    </row>
    <row r="6" spans="1:23" x14ac:dyDescent="0.2">
      <c r="A6" s="2" t="s">
        <v>103</v>
      </c>
      <c r="B6" s="2" t="s">
        <v>104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41" t="s">
        <v>4</v>
      </c>
      <c r="W6" s="41" t="s">
        <v>1</v>
      </c>
    </row>
    <row r="7" spans="1:23" x14ac:dyDescent="0.2">
      <c r="A7" s="2" t="s">
        <v>103</v>
      </c>
      <c r="B7" s="2" t="s">
        <v>105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41" t="s">
        <v>4</v>
      </c>
      <c r="W7" s="41" t="s">
        <v>1</v>
      </c>
    </row>
    <row r="8" spans="1:23" x14ac:dyDescent="0.2">
      <c r="A8" s="2" t="s">
        <v>103</v>
      </c>
      <c r="B8" s="2" t="s">
        <v>108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41" t="s">
        <v>4</v>
      </c>
      <c r="W8" s="41" t="s">
        <v>1</v>
      </c>
    </row>
    <row r="9" spans="1:23" x14ac:dyDescent="0.2">
      <c r="A9" s="2" t="s">
        <v>109</v>
      </c>
      <c r="B9" s="2" t="s">
        <v>110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41" t="s">
        <v>4</v>
      </c>
      <c r="W9" s="41" t="s">
        <v>1</v>
      </c>
    </row>
    <row r="10" spans="1:23" x14ac:dyDescent="0.2">
      <c r="A10" s="2" t="s">
        <v>109</v>
      </c>
      <c r="B10" s="2" t="s">
        <v>111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41" t="s">
        <v>4</v>
      </c>
      <c r="W10" s="41" t="s">
        <v>1</v>
      </c>
    </row>
    <row r="11" spans="1:23" x14ac:dyDescent="0.2">
      <c r="A11" s="2" t="s">
        <v>3</v>
      </c>
      <c r="B11" s="2" t="s">
        <v>112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41" t="s">
        <v>4</v>
      </c>
      <c r="W11" s="41" t="s">
        <v>1</v>
      </c>
    </row>
    <row r="12" spans="1:23" x14ac:dyDescent="0.2">
      <c r="A12" s="2" t="s">
        <v>3</v>
      </c>
      <c r="B12" s="2" t="s">
        <v>113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41" t="s">
        <v>4</v>
      </c>
      <c r="W12" s="41" t="s">
        <v>1</v>
      </c>
    </row>
    <row r="13" spans="1:23" x14ac:dyDescent="0.2">
      <c r="A13" s="2" t="s">
        <v>3</v>
      </c>
      <c r="B13" s="2" t="s">
        <v>114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41" t="s">
        <v>4</v>
      </c>
      <c r="W13" s="41" t="s">
        <v>1</v>
      </c>
    </row>
    <row r="14" spans="1:23" x14ac:dyDescent="0.2">
      <c r="B14" s="41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3" x14ac:dyDescent="0.2">
      <c r="B15" s="41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</sheetData>
  <mergeCells count="5">
    <mergeCell ref="B1:U1"/>
    <mergeCell ref="B14:U14"/>
    <mergeCell ref="B15:U15"/>
    <mergeCell ref="V2:V13"/>
    <mergeCell ref="W1:W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17"/>
  <sheetViews>
    <sheetView rightToLeft="1" topLeftCell="O1" workbookViewId="0">
      <selection activeCell="R2" sqref="R2"/>
    </sheetView>
  </sheetViews>
  <sheetFormatPr defaultRowHeight="14.25" x14ac:dyDescent="0.2"/>
  <cols>
    <col min="1" max="1" width="36" customWidth="1"/>
    <col min="2" max="2" width="12" customWidth="1"/>
    <col min="3" max="3" width="18" customWidth="1"/>
    <col min="4" max="4" width="12" customWidth="1"/>
    <col min="5" max="5" width="21" customWidth="1"/>
    <col min="6" max="6" width="17" customWidth="1"/>
    <col min="7" max="7" width="15" customWidth="1"/>
    <col min="8" max="8" width="19" customWidth="1"/>
    <col min="9" max="9" width="15" customWidth="1"/>
    <col min="10" max="10" width="12" customWidth="1"/>
    <col min="11" max="11" width="24" customWidth="1"/>
    <col min="12" max="12" width="15" customWidth="1"/>
    <col min="13" max="13" width="11" customWidth="1"/>
    <col min="14" max="14" width="13" customWidth="1"/>
    <col min="15" max="15" width="19" customWidth="1"/>
    <col min="16" max="16" width="7" customWidth="1"/>
    <col min="17" max="17" width="13" customWidth="1"/>
    <col min="18" max="18" width="14" customWidth="1"/>
    <col min="19" max="19" width="7" customWidth="1"/>
    <col min="20" max="20" width="11" customWidth="1"/>
    <col min="21" max="21" width="24" customWidth="1"/>
    <col min="22" max="22" width="13" customWidth="1"/>
    <col min="23" max="23" width="19" customWidth="1"/>
    <col min="24" max="24" width="12" customWidth="1"/>
    <col min="25" max="25" width="15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42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E1" s="42" t="s">
        <v>1</v>
      </c>
    </row>
    <row r="2" spans="1:31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185</v>
      </c>
      <c r="M2" s="4" t="s">
        <v>119</v>
      </c>
      <c r="N2" s="4" t="s">
        <v>941</v>
      </c>
      <c r="O2" s="4" t="s">
        <v>179</v>
      </c>
      <c r="P2" s="4" t="s">
        <v>121</v>
      </c>
      <c r="Q2" s="4" t="s">
        <v>73</v>
      </c>
      <c r="R2" s="4" t="s">
        <v>123</v>
      </c>
      <c r="S2" s="4" t="s">
        <v>120</v>
      </c>
      <c r="T2" s="4" t="s">
        <v>69</v>
      </c>
      <c r="U2" s="4" t="s">
        <v>180</v>
      </c>
      <c r="V2" s="4" t="s">
        <v>70</v>
      </c>
      <c r="W2" s="4" t="s">
        <v>125</v>
      </c>
      <c r="X2" s="4" t="s">
        <v>72</v>
      </c>
      <c r="Y2" s="4" t="s">
        <v>126</v>
      </c>
      <c r="Z2" s="4" t="s">
        <v>74</v>
      </c>
      <c r="AA2" s="4" t="s">
        <v>75</v>
      </c>
      <c r="AB2" s="4" t="s">
        <v>76</v>
      </c>
      <c r="AC2" s="4" t="s">
        <v>3</v>
      </c>
      <c r="AD2" s="42" t="s">
        <v>4</v>
      </c>
      <c r="AE2" s="42" t="s">
        <v>1</v>
      </c>
    </row>
    <row r="3" spans="1:31" x14ac:dyDescent="0.2">
      <c r="A3" s="2" t="s">
        <v>77</v>
      </c>
      <c r="B3" s="2" t="s">
        <v>97</v>
      </c>
      <c r="C3" s="2" t="s">
        <v>942</v>
      </c>
      <c r="D3" s="2" t="s">
        <v>943</v>
      </c>
      <c r="E3" s="2" t="s">
        <v>188</v>
      </c>
      <c r="F3" s="2" t="s">
        <v>944</v>
      </c>
      <c r="G3" s="9">
        <v>1162304</v>
      </c>
      <c r="H3" s="2" t="s">
        <v>190</v>
      </c>
      <c r="I3" s="2" t="s">
        <v>945</v>
      </c>
      <c r="J3" s="2" t="s">
        <v>83</v>
      </c>
      <c r="K3" s="2" t="s">
        <v>83</v>
      </c>
      <c r="L3" s="2" t="s">
        <v>190</v>
      </c>
      <c r="M3" s="2" t="s">
        <v>132</v>
      </c>
      <c r="N3" s="2" t="s">
        <v>946</v>
      </c>
      <c r="O3" s="2" t="s">
        <v>84</v>
      </c>
      <c r="P3" s="5">
        <v>1.91</v>
      </c>
      <c r="Q3" s="2" t="s">
        <v>947</v>
      </c>
      <c r="R3" s="6">
        <v>5.67E-2</v>
      </c>
      <c r="S3" s="2" t="s">
        <v>320</v>
      </c>
      <c r="T3" s="2" t="s">
        <v>86</v>
      </c>
      <c r="U3" s="2" t="s">
        <v>195</v>
      </c>
      <c r="V3" s="2" t="s">
        <v>87</v>
      </c>
      <c r="W3" s="5">
        <v>3352000</v>
      </c>
      <c r="X3" s="5">
        <v>1</v>
      </c>
      <c r="Y3" s="5">
        <v>109.3</v>
      </c>
      <c r="Z3" s="5">
        <v>3663.7359999999999</v>
      </c>
      <c r="AA3" s="6">
        <v>0.14997840000000001</v>
      </c>
      <c r="AB3" s="6">
        <v>7.5289999999999992E-4</v>
      </c>
      <c r="AC3" s="2" t="s">
        <v>3</v>
      </c>
      <c r="AD3" s="42" t="s">
        <v>4</v>
      </c>
      <c r="AE3" s="42" t="s">
        <v>1</v>
      </c>
    </row>
    <row r="4" spans="1:31" x14ac:dyDescent="0.2">
      <c r="A4" s="2" t="s">
        <v>77</v>
      </c>
      <c r="B4" s="2" t="s">
        <v>97</v>
      </c>
      <c r="C4" s="2" t="s">
        <v>942</v>
      </c>
      <c r="D4" s="2" t="s">
        <v>943</v>
      </c>
      <c r="E4" s="2" t="s">
        <v>188</v>
      </c>
      <c r="F4" s="2" t="s">
        <v>948</v>
      </c>
      <c r="G4" s="9">
        <v>1162577</v>
      </c>
      <c r="H4" s="2" t="s">
        <v>190</v>
      </c>
      <c r="I4" s="2" t="s">
        <v>945</v>
      </c>
      <c r="J4" s="2" t="s">
        <v>83</v>
      </c>
      <c r="K4" s="2" t="s">
        <v>83</v>
      </c>
      <c r="L4" s="2" t="s">
        <v>190</v>
      </c>
      <c r="M4" s="2" t="s">
        <v>132</v>
      </c>
      <c r="N4" s="2" t="s">
        <v>946</v>
      </c>
      <c r="O4" s="2" t="s">
        <v>84</v>
      </c>
      <c r="P4" s="5">
        <v>3.78</v>
      </c>
      <c r="Q4" s="2" t="s">
        <v>949</v>
      </c>
      <c r="R4" s="6">
        <v>2.1099999999999997E-2</v>
      </c>
      <c r="S4" s="2" t="s">
        <v>320</v>
      </c>
      <c r="T4" s="2" t="s">
        <v>86</v>
      </c>
      <c r="U4" s="2" t="s">
        <v>195</v>
      </c>
      <c r="V4" s="2" t="s">
        <v>87</v>
      </c>
      <c r="W4" s="5">
        <v>9793221.7899999991</v>
      </c>
      <c r="X4" s="5">
        <v>1</v>
      </c>
      <c r="Y4" s="5">
        <v>102.75</v>
      </c>
      <c r="Z4" s="5">
        <v>10062.535379999999</v>
      </c>
      <c r="AA4" s="6">
        <v>0.41191909999999998</v>
      </c>
      <c r="AB4" s="6">
        <v>2.0677999999999998E-3</v>
      </c>
      <c r="AC4" s="2" t="s">
        <v>3</v>
      </c>
      <c r="AD4" s="42" t="s">
        <v>4</v>
      </c>
      <c r="AE4" s="42" t="s">
        <v>1</v>
      </c>
    </row>
    <row r="5" spans="1:31" x14ac:dyDescent="0.2">
      <c r="A5" s="2" t="s">
        <v>77</v>
      </c>
      <c r="B5" s="2" t="s">
        <v>102</v>
      </c>
      <c r="C5" s="2" t="s">
        <v>942</v>
      </c>
      <c r="D5" s="2" t="s">
        <v>943</v>
      </c>
      <c r="E5" s="2" t="s">
        <v>188</v>
      </c>
      <c r="F5" s="2" t="s">
        <v>944</v>
      </c>
      <c r="G5" s="9">
        <v>1162304</v>
      </c>
      <c r="H5" s="2" t="s">
        <v>190</v>
      </c>
      <c r="I5" s="2" t="s">
        <v>945</v>
      </c>
      <c r="J5" s="2" t="s">
        <v>83</v>
      </c>
      <c r="K5" s="2" t="s">
        <v>83</v>
      </c>
      <c r="L5" s="2" t="s">
        <v>190</v>
      </c>
      <c r="M5" s="2" t="s">
        <v>132</v>
      </c>
      <c r="N5" s="2" t="s">
        <v>946</v>
      </c>
      <c r="O5" s="2" t="s">
        <v>84</v>
      </c>
      <c r="P5" s="5">
        <v>1.91</v>
      </c>
      <c r="Q5" s="2" t="s">
        <v>947</v>
      </c>
      <c r="R5" s="6">
        <v>5.67E-2</v>
      </c>
      <c r="S5" s="2" t="s">
        <v>320</v>
      </c>
      <c r="T5" s="2" t="s">
        <v>86</v>
      </c>
      <c r="U5" s="2" t="s">
        <v>195</v>
      </c>
      <c r="V5" s="2" t="s">
        <v>87</v>
      </c>
      <c r="W5" s="5">
        <v>6000</v>
      </c>
      <c r="X5" s="5">
        <v>1</v>
      </c>
      <c r="Y5" s="5">
        <v>109.3</v>
      </c>
      <c r="Z5" s="5">
        <v>6.5579999999999998</v>
      </c>
      <c r="AA5" s="6">
        <v>2.6849999999999997E-4</v>
      </c>
      <c r="AB5" s="6">
        <v>1.2999999999999998E-6</v>
      </c>
      <c r="AC5" s="2" t="s">
        <v>3</v>
      </c>
      <c r="AD5" s="42" t="s">
        <v>4</v>
      </c>
      <c r="AE5" s="42" t="s">
        <v>1</v>
      </c>
    </row>
    <row r="6" spans="1:31" x14ac:dyDescent="0.2">
      <c r="A6" s="2" t="s">
        <v>103</v>
      </c>
      <c r="B6" s="2" t="s">
        <v>104</v>
      </c>
      <c r="C6" s="2" t="s">
        <v>942</v>
      </c>
      <c r="D6" s="2" t="s">
        <v>943</v>
      </c>
      <c r="E6" s="2" t="s">
        <v>188</v>
      </c>
      <c r="F6" s="2" t="s">
        <v>944</v>
      </c>
      <c r="G6" s="9">
        <v>1162304</v>
      </c>
      <c r="H6" s="2" t="s">
        <v>190</v>
      </c>
      <c r="I6" s="2" t="s">
        <v>945</v>
      </c>
      <c r="J6" s="2" t="s">
        <v>83</v>
      </c>
      <c r="K6" s="2" t="s">
        <v>83</v>
      </c>
      <c r="L6" s="2" t="s">
        <v>190</v>
      </c>
      <c r="M6" s="2" t="s">
        <v>132</v>
      </c>
      <c r="N6" s="2" t="s">
        <v>946</v>
      </c>
      <c r="O6" s="2" t="s">
        <v>84</v>
      </c>
      <c r="P6" s="5">
        <v>1.91</v>
      </c>
      <c r="Q6" s="2" t="s">
        <v>947</v>
      </c>
      <c r="R6" s="6">
        <v>5.67E-2</v>
      </c>
      <c r="S6" s="2" t="s">
        <v>320</v>
      </c>
      <c r="T6" s="2" t="s">
        <v>86</v>
      </c>
      <c r="U6" s="2" t="s">
        <v>195</v>
      </c>
      <c r="V6" s="2" t="s">
        <v>87</v>
      </c>
      <c r="W6" s="5">
        <v>7000</v>
      </c>
      <c r="X6" s="5">
        <v>1</v>
      </c>
      <c r="Y6" s="5">
        <v>109.3</v>
      </c>
      <c r="Z6" s="5">
        <v>7.6509999999999998</v>
      </c>
      <c r="AA6" s="6">
        <v>3.1320000000000002E-4</v>
      </c>
      <c r="AB6" s="6">
        <v>1.6000000000000001E-6</v>
      </c>
      <c r="AC6" s="2" t="s">
        <v>3</v>
      </c>
      <c r="AD6" s="42" t="s">
        <v>4</v>
      </c>
      <c r="AE6" s="42" t="s">
        <v>1</v>
      </c>
    </row>
    <row r="7" spans="1:31" x14ac:dyDescent="0.2">
      <c r="A7" s="2" t="s">
        <v>103</v>
      </c>
      <c r="B7" s="2" t="s">
        <v>105</v>
      </c>
      <c r="C7" s="2" t="s">
        <v>942</v>
      </c>
      <c r="D7" s="2" t="s">
        <v>943</v>
      </c>
      <c r="E7" s="2" t="s">
        <v>188</v>
      </c>
      <c r="F7" s="2" t="s">
        <v>944</v>
      </c>
      <c r="G7" s="9">
        <v>1162304</v>
      </c>
      <c r="H7" s="2" t="s">
        <v>190</v>
      </c>
      <c r="I7" s="2" t="s">
        <v>945</v>
      </c>
      <c r="J7" s="2" t="s">
        <v>83</v>
      </c>
      <c r="K7" s="2" t="s">
        <v>83</v>
      </c>
      <c r="L7" s="2" t="s">
        <v>190</v>
      </c>
      <c r="M7" s="2" t="s">
        <v>132</v>
      </c>
      <c r="N7" s="2" t="s">
        <v>946</v>
      </c>
      <c r="O7" s="2" t="s">
        <v>84</v>
      </c>
      <c r="P7" s="5">
        <v>1.91</v>
      </c>
      <c r="Q7" s="2" t="s">
        <v>947</v>
      </c>
      <c r="R7" s="6">
        <v>5.67E-2</v>
      </c>
      <c r="S7" s="2" t="s">
        <v>320</v>
      </c>
      <c r="T7" s="2" t="s">
        <v>86</v>
      </c>
      <c r="U7" s="2" t="s">
        <v>195</v>
      </c>
      <c r="V7" s="2" t="s">
        <v>87</v>
      </c>
      <c r="W7" s="5">
        <v>2493000</v>
      </c>
      <c r="X7" s="5">
        <v>1</v>
      </c>
      <c r="Y7" s="5">
        <v>109.3</v>
      </c>
      <c r="Z7" s="5">
        <v>2724.8490000000002</v>
      </c>
      <c r="AA7" s="6">
        <v>0.1115442</v>
      </c>
      <c r="AB7" s="6">
        <v>5.599E-4</v>
      </c>
      <c r="AC7" s="2" t="s">
        <v>3</v>
      </c>
      <c r="AD7" s="42" t="s">
        <v>4</v>
      </c>
      <c r="AE7" s="42" t="s">
        <v>1</v>
      </c>
    </row>
    <row r="8" spans="1:31" x14ac:dyDescent="0.2">
      <c r="A8" s="2" t="s">
        <v>103</v>
      </c>
      <c r="B8" s="2" t="s">
        <v>105</v>
      </c>
      <c r="C8" s="2" t="s">
        <v>942</v>
      </c>
      <c r="D8" s="2" t="s">
        <v>943</v>
      </c>
      <c r="E8" s="2" t="s">
        <v>188</v>
      </c>
      <c r="F8" s="2" t="s">
        <v>948</v>
      </c>
      <c r="G8" s="9">
        <v>1162577</v>
      </c>
      <c r="H8" s="2" t="s">
        <v>190</v>
      </c>
      <c r="I8" s="2" t="s">
        <v>945</v>
      </c>
      <c r="J8" s="2" t="s">
        <v>83</v>
      </c>
      <c r="K8" s="2" t="s">
        <v>83</v>
      </c>
      <c r="L8" s="2" t="s">
        <v>190</v>
      </c>
      <c r="M8" s="2" t="s">
        <v>132</v>
      </c>
      <c r="N8" s="2" t="s">
        <v>946</v>
      </c>
      <c r="O8" s="2" t="s">
        <v>84</v>
      </c>
      <c r="P8" s="5">
        <v>3.78</v>
      </c>
      <c r="Q8" s="2" t="s">
        <v>949</v>
      </c>
      <c r="R8" s="6">
        <v>2.1099999999999997E-2</v>
      </c>
      <c r="S8" s="2" t="s">
        <v>320</v>
      </c>
      <c r="T8" s="2" t="s">
        <v>86</v>
      </c>
      <c r="U8" s="2" t="s">
        <v>195</v>
      </c>
      <c r="V8" s="2" t="s">
        <v>87</v>
      </c>
      <c r="W8" s="5">
        <v>7749970.7599999998</v>
      </c>
      <c r="X8" s="5">
        <v>1</v>
      </c>
      <c r="Y8" s="5">
        <v>102.75</v>
      </c>
      <c r="Z8" s="5">
        <v>7963.0949499999997</v>
      </c>
      <c r="AA8" s="6">
        <v>0.32597659999999995</v>
      </c>
      <c r="AB8" s="6">
        <v>1.6364000000000001E-3</v>
      </c>
      <c r="AC8" s="2" t="s">
        <v>3</v>
      </c>
      <c r="AD8" s="42" t="s">
        <v>4</v>
      </c>
      <c r="AE8" s="42" t="s">
        <v>1</v>
      </c>
    </row>
    <row r="9" spans="1:31" x14ac:dyDescent="0.2">
      <c r="A9" s="2" t="s">
        <v>77</v>
      </c>
      <c r="B9" s="2" t="s">
        <v>78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2" t="s">
        <v>3</v>
      </c>
      <c r="AC9" s="2" t="s">
        <v>3</v>
      </c>
      <c r="AD9" s="42" t="s">
        <v>4</v>
      </c>
      <c r="AE9" s="42" t="s">
        <v>1</v>
      </c>
    </row>
    <row r="10" spans="1:31" x14ac:dyDescent="0.2">
      <c r="A10" s="2" t="s">
        <v>103</v>
      </c>
      <c r="B10" s="2" t="s">
        <v>108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2" t="s">
        <v>3</v>
      </c>
      <c r="Z10" s="2" t="s">
        <v>3</v>
      </c>
      <c r="AA10" s="2" t="s">
        <v>3</v>
      </c>
      <c r="AB10" s="2" t="s">
        <v>3</v>
      </c>
      <c r="AC10" s="2" t="s">
        <v>3</v>
      </c>
      <c r="AD10" s="42" t="s">
        <v>4</v>
      </c>
      <c r="AE10" s="42" t="s">
        <v>1</v>
      </c>
    </row>
    <row r="11" spans="1:31" x14ac:dyDescent="0.2">
      <c r="A11" s="2" t="s">
        <v>109</v>
      </c>
      <c r="B11" s="2" t="s">
        <v>110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2" t="s">
        <v>3</v>
      </c>
      <c r="AA11" s="2" t="s">
        <v>3</v>
      </c>
      <c r="AB11" s="2" t="s">
        <v>3</v>
      </c>
      <c r="AC11" s="2" t="s">
        <v>3</v>
      </c>
      <c r="AD11" s="42" t="s">
        <v>4</v>
      </c>
      <c r="AE11" s="42" t="s">
        <v>1</v>
      </c>
    </row>
    <row r="12" spans="1:31" x14ac:dyDescent="0.2">
      <c r="A12" s="2" t="s">
        <v>109</v>
      </c>
      <c r="B12" s="2" t="s">
        <v>111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2" t="s">
        <v>3</v>
      </c>
      <c r="Z12" s="2" t="s">
        <v>3</v>
      </c>
      <c r="AA12" s="2" t="s">
        <v>3</v>
      </c>
      <c r="AB12" s="2" t="s">
        <v>3</v>
      </c>
      <c r="AC12" s="2" t="s">
        <v>3</v>
      </c>
      <c r="AD12" s="42" t="s">
        <v>4</v>
      </c>
      <c r="AE12" s="42" t="s">
        <v>1</v>
      </c>
    </row>
    <row r="13" spans="1:31" x14ac:dyDescent="0.2">
      <c r="A13" s="2" t="s">
        <v>3</v>
      </c>
      <c r="B13" s="2" t="s">
        <v>112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2" t="s">
        <v>3</v>
      </c>
      <c r="AA13" s="2" t="s">
        <v>3</v>
      </c>
      <c r="AB13" s="2" t="s">
        <v>3</v>
      </c>
      <c r="AC13" s="2" t="s">
        <v>3</v>
      </c>
      <c r="AD13" s="42" t="s">
        <v>4</v>
      </c>
      <c r="AE13" s="42" t="s">
        <v>1</v>
      </c>
    </row>
    <row r="14" spans="1:31" x14ac:dyDescent="0.2">
      <c r="A14" s="2" t="s">
        <v>3</v>
      </c>
      <c r="B14" s="2" t="s">
        <v>113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 t="s">
        <v>3</v>
      </c>
      <c r="L14" s="2" t="s">
        <v>3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  <c r="U14" s="2" t="s">
        <v>3</v>
      </c>
      <c r="V14" s="2" t="s">
        <v>3</v>
      </c>
      <c r="W14" s="2" t="s">
        <v>3</v>
      </c>
      <c r="X14" s="2" t="s">
        <v>3</v>
      </c>
      <c r="Y14" s="2" t="s">
        <v>3</v>
      </c>
      <c r="Z14" s="2" t="s">
        <v>3</v>
      </c>
      <c r="AA14" s="2" t="s">
        <v>3</v>
      </c>
      <c r="AB14" s="2" t="s">
        <v>3</v>
      </c>
      <c r="AC14" s="2" t="s">
        <v>3</v>
      </c>
      <c r="AD14" s="42" t="s">
        <v>4</v>
      </c>
      <c r="AE14" s="42" t="s">
        <v>1</v>
      </c>
    </row>
    <row r="15" spans="1:31" x14ac:dyDescent="0.2">
      <c r="A15" s="2" t="s">
        <v>3</v>
      </c>
      <c r="B15" s="2" t="s">
        <v>114</v>
      </c>
      <c r="C15" s="2" t="s">
        <v>3</v>
      </c>
      <c r="D15" s="2" t="s">
        <v>3</v>
      </c>
      <c r="E15" s="2" t="s">
        <v>3</v>
      </c>
      <c r="F15" s="2" t="s">
        <v>3</v>
      </c>
      <c r="G15" s="2" t="s">
        <v>3</v>
      </c>
      <c r="H15" s="2" t="s">
        <v>3</v>
      </c>
      <c r="I15" s="2" t="s">
        <v>3</v>
      </c>
      <c r="J15" s="2" t="s">
        <v>3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3</v>
      </c>
      <c r="S15" s="2" t="s">
        <v>3</v>
      </c>
      <c r="T15" s="2" t="s">
        <v>3</v>
      </c>
      <c r="U15" s="2" t="s">
        <v>3</v>
      </c>
      <c r="V15" s="2" t="s">
        <v>3</v>
      </c>
      <c r="W15" s="2" t="s">
        <v>3</v>
      </c>
      <c r="X15" s="2" t="s">
        <v>3</v>
      </c>
      <c r="Y15" s="2" t="s">
        <v>3</v>
      </c>
      <c r="Z15" s="2" t="s">
        <v>3</v>
      </c>
      <c r="AA15" s="2" t="s">
        <v>3</v>
      </c>
      <c r="AB15" s="2" t="s">
        <v>3</v>
      </c>
      <c r="AC15" s="2" t="s">
        <v>3</v>
      </c>
      <c r="AD15" s="42" t="s">
        <v>4</v>
      </c>
      <c r="AE15" s="42" t="s">
        <v>1</v>
      </c>
    </row>
    <row r="16" spans="1:31" x14ac:dyDescent="0.2">
      <c r="B16" s="42" t="s">
        <v>23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2:29" x14ac:dyDescent="0.2">
      <c r="B17" s="42" t="s">
        <v>24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</row>
  </sheetData>
  <mergeCells count="5">
    <mergeCell ref="B1:AC1"/>
    <mergeCell ref="B16:AC16"/>
    <mergeCell ref="B17:AC17"/>
    <mergeCell ref="AD2:AD15"/>
    <mergeCell ref="AE1:AE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15"/>
  <sheetViews>
    <sheetView rightToLeft="1" topLeftCell="H1" workbookViewId="0">
      <selection activeCell="Q2" sqref="Q2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3" customWidth="1"/>
    <col min="5" max="5" width="15" customWidth="1"/>
    <col min="6" max="6" width="19" customWidth="1"/>
    <col min="7" max="7" width="14" customWidth="1"/>
    <col min="8" max="8" width="12" customWidth="1"/>
    <col min="9" max="9" width="24" customWidth="1"/>
    <col min="10" max="10" width="13" customWidth="1"/>
    <col min="11" max="11" width="7" customWidth="1"/>
    <col min="12" max="12" width="9" customWidth="1"/>
    <col min="13" max="13" width="13" customWidth="1"/>
    <col min="14" max="14" width="6" customWidth="1"/>
    <col min="15" max="15" width="12" customWidth="1"/>
    <col min="16" max="16" width="13" customWidth="1"/>
    <col min="17" max="17" width="14" customWidth="1"/>
    <col min="18" max="18" width="19" customWidth="1"/>
    <col min="19" max="19" width="12" customWidth="1"/>
    <col min="20" max="20" width="15" customWidth="1"/>
    <col min="21" max="21" width="24" customWidth="1"/>
    <col min="22" max="24" width="25" customWidth="1"/>
    <col min="25" max="25" width="23" customWidth="1"/>
    <col min="26" max="26" width="2" customWidth="1"/>
  </cols>
  <sheetData>
    <row r="1" spans="1:28" x14ac:dyDescent="0.2">
      <c r="B1" s="43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B1" s="43" t="s">
        <v>1</v>
      </c>
    </row>
    <row r="2" spans="1:28" x14ac:dyDescent="0.2">
      <c r="A2" s="4" t="s">
        <v>60</v>
      </c>
      <c r="B2" s="4" t="s">
        <v>61</v>
      </c>
      <c r="C2" s="4" t="s">
        <v>115</v>
      </c>
      <c r="D2" s="4" t="s">
        <v>116</v>
      </c>
      <c r="E2" s="4" t="s">
        <v>117</v>
      </c>
      <c r="F2" s="4" t="s">
        <v>177</v>
      </c>
      <c r="G2" s="4" t="s">
        <v>65</v>
      </c>
      <c r="H2" s="4" t="s">
        <v>66</v>
      </c>
      <c r="I2" s="4" t="s">
        <v>118</v>
      </c>
      <c r="J2" s="4" t="s">
        <v>950</v>
      </c>
      <c r="K2" s="4" t="s">
        <v>120</v>
      </c>
      <c r="L2" s="4" t="s">
        <v>69</v>
      </c>
      <c r="M2" s="4" t="s">
        <v>70</v>
      </c>
      <c r="N2" s="4" t="s">
        <v>121</v>
      </c>
      <c r="O2" s="4" t="s">
        <v>122</v>
      </c>
      <c r="P2" s="4" t="s">
        <v>73</v>
      </c>
      <c r="Q2" s="4" t="s">
        <v>123</v>
      </c>
      <c r="R2" s="4" t="s">
        <v>125</v>
      </c>
      <c r="S2" s="4" t="s">
        <v>72</v>
      </c>
      <c r="T2" s="4" t="s">
        <v>126</v>
      </c>
      <c r="U2" s="4" t="s">
        <v>74</v>
      </c>
      <c r="V2" s="4" t="s">
        <v>127</v>
      </c>
      <c r="W2" s="4" t="s">
        <v>28</v>
      </c>
      <c r="X2" s="4" t="s">
        <v>75</v>
      </c>
      <c r="Y2" s="4" t="s">
        <v>76</v>
      </c>
      <c r="Z2" s="4" t="s">
        <v>3</v>
      </c>
      <c r="AA2" s="43" t="s">
        <v>4</v>
      </c>
      <c r="AB2" s="43" t="s">
        <v>1</v>
      </c>
    </row>
    <row r="3" spans="1:28" x14ac:dyDescent="0.2">
      <c r="A3" s="2" t="s">
        <v>77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43" t="s">
        <v>4</v>
      </c>
      <c r="AB3" s="43" t="s">
        <v>1</v>
      </c>
    </row>
    <row r="4" spans="1:28" x14ac:dyDescent="0.2">
      <c r="A4" s="2" t="s">
        <v>77</v>
      </c>
      <c r="B4" s="2" t="s">
        <v>97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43" t="s">
        <v>4</v>
      </c>
      <c r="AB4" s="43" t="s">
        <v>1</v>
      </c>
    </row>
    <row r="5" spans="1:28" x14ac:dyDescent="0.2">
      <c r="A5" s="2" t="s">
        <v>77</v>
      </c>
      <c r="B5" s="2" t="s">
        <v>102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43" t="s">
        <v>4</v>
      </c>
      <c r="AB5" s="43" t="s">
        <v>1</v>
      </c>
    </row>
    <row r="6" spans="1:28" x14ac:dyDescent="0.2">
      <c r="A6" s="2" t="s">
        <v>103</v>
      </c>
      <c r="B6" s="2" t="s">
        <v>104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43" t="s">
        <v>4</v>
      </c>
      <c r="AB6" s="43" t="s">
        <v>1</v>
      </c>
    </row>
    <row r="7" spans="1:28" x14ac:dyDescent="0.2">
      <c r="A7" s="2" t="s">
        <v>103</v>
      </c>
      <c r="B7" s="2" t="s">
        <v>105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43" t="s">
        <v>4</v>
      </c>
      <c r="AB7" s="43" t="s">
        <v>1</v>
      </c>
    </row>
    <row r="8" spans="1:28" x14ac:dyDescent="0.2">
      <c r="A8" s="2" t="s">
        <v>103</v>
      </c>
      <c r="B8" s="2" t="s">
        <v>108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43" t="s">
        <v>4</v>
      </c>
      <c r="AB8" s="43" t="s">
        <v>1</v>
      </c>
    </row>
    <row r="9" spans="1:28" x14ac:dyDescent="0.2">
      <c r="A9" s="2" t="s">
        <v>109</v>
      </c>
      <c r="B9" s="2" t="s">
        <v>110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43" t="s">
        <v>4</v>
      </c>
      <c r="AB9" s="43" t="s">
        <v>1</v>
      </c>
    </row>
    <row r="10" spans="1:28" x14ac:dyDescent="0.2">
      <c r="A10" s="2" t="s">
        <v>109</v>
      </c>
      <c r="B10" s="2" t="s">
        <v>111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2" t="s">
        <v>3</v>
      </c>
      <c r="Z10" s="2" t="s">
        <v>3</v>
      </c>
      <c r="AA10" s="43" t="s">
        <v>4</v>
      </c>
      <c r="AB10" s="43" t="s">
        <v>1</v>
      </c>
    </row>
    <row r="11" spans="1:28" x14ac:dyDescent="0.2">
      <c r="A11" s="2" t="s">
        <v>3</v>
      </c>
      <c r="B11" s="2" t="s">
        <v>112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2" t="s">
        <v>3</v>
      </c>
      <c r="AA11" s="43" t="s">
        <v>4</v>
      </c>
      <c r="AB11" s="43" t="s">
        <v>1</v>
      </c>
    </row>
    <row r="12" spans="1:28" x14ac:dyDescent="0.2">
      <c r="A12" s="2" t="s">
        <v>3</v>
      </c>
      <c r="B12" s="2" t="s">
        <v>113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2" t="s">
        <v>3</v>
      </c>
      <c r="Z12" s="2" t="s">
        <v>3</v>
      </c>
      <c r="AA12" s="43" t="s">
        <v>4</v>
      </c>
      <c r="AB12" s="43" t="s">
        <v>1</v>
      </c>
    </row>
    <row r="13" spans="1:28" x14ac:dyDescent="0.2">
      <c r="A13" s="2" t="s">
        <v>3</v>
      </c>
      <c r="B13" s="2" t="s">
        <v>114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2" t="s">
        <v>3</v>
      </c>
      <c r="AA13" s="43" t="s">
        <v>4</v>
      </c>
      <c r="AB13" s="43" t="s">
        <v>1</v>
      </c>
    </row>
    <row r="14" spans="1:28" x14ac:dyDescent="0.2">
      <c r="B14" s="43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8" x14ac:dyDescent="0.2">
      <c r="B15" s="43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</sheetData>
  <mergeCells count="5">
    <mergeCell ref="B1:Z1"/>
    <mergeCell ref="B14:Z14"/>
    <mergeCell ref="B15:Z15"/>
    <mergeCell ref="AA2:AA13"/>
    <mergeCell ref="AB1:AB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5"/>
  <sheetViews>
    <sheetView rightToLeft="1" workbookViewId="0">
      <selection activeCell="K2" sqref="K2"/>
    </sheetView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3" customWidth="1"/>
    <col min="5" max="5" width="15" customWidth="1"/>
    <col min="6" max="6" width="13" customWidth="1"/>
    <col min="7" max="7" width="6" customWidth="1"/>
    <col min="8" max="8" width="11" customWidth="1"/>
    <col min="9" max="9" width="12" customWidth="1"/>
    <col min="10" max="10" width="13" customWidth="1"/>
    <col min="11" max="11" width="14" customWidth="1"/>
    <col min="12" max="12" width="19" customWidth="1"/>
    <col min="13" max="13" width="15" customWidth="1"/>
    <col min="14" max="14" width="24" customWidth="1"/>
    <col min="15" max="17" width="25" customWidth="1"/>
    <col min="18" max="18" width="23" customWidth="1"/>
  </cols>
  <sheetData>
    <row r="1" spans="1:20" x14ac:dyDescent="0.2">
      <c r="B1" s="44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T1" s="44" t="s">
        <v>1</v>
      </c>
    </row>
    <row r="2" spans="1:20" x14ac:dyDescent="0.2">
      <c r="A2" s="4" t="s">
        <v>60</v>
      </c>
      <c r="B2" s="4" t="s">
        <v>61</v>
      </c>
      <c r="C2" s="4" t="s">
        <v>65</v>
      </c>
      <c r="D2" s="4" t="s">
        <v>116</v>
      </c>
      <c r="E2" s="4" t="s">
        <v>117</v>
      </c>
      <c r="F2" s="4" t="s">
        <v>950</v>
      </c>
      <c r="G2" s="4" t="s">
        <v>121</v>
      </c>
      <c r="H2" s="4" t="s">
        <v>951</v>
      </c>
      <c r="I2" s="4" t="s">
        <v>122</v>
      </c>
      <c r="J2" s="4" t="s">
        <v>73</v>
      </c>
      <c r="K2" s="4" t="s">
        <v>123</v>
      </c>
      <c r="L2" s="4" t="s">
        <v>125</v>
      </c>
      <c r="M2" s="4" t="s">
        <v>126</v>
      </c>
      <c r="N2" s="4" t="s">
        <v>74</v>
      </c>
      <c r="O2" s="4" t="s">
        <v>127</v>
      </c>
      <c r="P2" s="4" t="s">
        <v>28</v>
      </c>
      <c r="Q2" s="4" t="s">
        <v>75</v>
      </c>
      <c r="R2" s="4" t="s">
        <v>76</v>
      </c>
      <c r="S2" s="44" t="s">
        <v>4</v>
      </c>
      <c r="T2" s="44" t="s">
        <v>1</v>
      </c>
    </row>
    <row r="3" spans="1:20" x14ac:dyDescent="0.2">
      <c r="A3" s="2" t="s">
        <v>77</v>
      </c>
      <c r="B3" s="2" t="s">
        <v>78</v>
      </c>
      <c r="C3" s="2" t="s">
        <v>952</v>
      </c>
      <c r="D3" s="2" t="s">
        <v>952</v>
      </c>
      <c r="E3" s="2" t="s">
        <v>952</v>
      </c>
      <c r="F3" s="2" t="s">
        <v>952</v>
      </c>
      <c r="G3" s="2" t="s">
        <v>952</v>
      </c>
      <c r="H3" s="2" t="s">
        <v>952</v>
      </c>
      <c r="I3" s="2" t="s">
        <v>952</v>
      </c>
      <c r="J3" s="2" t="s">
        <v>952</v>
      </c>
      <c r="K3" s="2" t="s">
        <v>952</v>
      </c>
      <c r="L3" s="2" t="s">
        <v>952</v>
      </c>
      <c r="M3" s="2" t="s">
        <v>952</v>
      </c>
      <c r="N3" s="2" t="s">
        <v>952</v>
      </c>
      <c r="O3" s="2" t="s">
        <v>952</v>
      </c>
      <c r="P3" s="2" t="s">
        <v>952</v>
      </c>
      <c r="Q3" s="2" t="s">
        <v>952</v>
      </c>
      <c r="R3" s="2" t="s">
        <v>952</v>
      </c>
      <c r="S3" s="44" t="s">
        <v>4</v>
      </c>
      <c r="T3" s="44" t="s">
        <v>1</v>
      </c>
    </row>
    <row r="4" spans="1:20" x14ac:dyDescent="0.2">
      <c r="A4" s="2" t="s">
        <v>77</v>
      </c>
      <c r="B4" s="2" t="s">
        <v>97</v>
      </c>
      <c r="C4" s="2" t="s">
        <v>952</v>
      </c>
      <c r="D4" s="2" t="s">
        <v>952</v>
      </c>
      <c r="E4" s="2" t="s">
        <v>952</v>
      </c>
      <c r="F4" s="2" t="s">
        <v>952</v>
      </c>
      <c r="G4" s="2" t="s">
        <v>952</v>
      </c>
      <c r="H4" s="2" t="s">
        <v>952</v>
      </c>
      <c r="I4" s="2" t="s">
        <v>952</v>
      </c>
      <c r="J4" s="2" t="s">
        <v>952</v>
      </c>
      <c r="K4" s="2" t="s">
        <v>952</v>
      </c>
      <c r="L4" s="2" t="s">
        <v>952</v>
      </c>
      <c r="M4" s="2" t="s">
        <v>952</v>
      </c>
      <c r="N4" s="2" t="s">
        <v>952</v>
      </c>
      <c r="O4" s="2" t="s">
        <v>952</v>
      </c>
      <c r="P4" s="2" t="s">
        <v>952</v>
      </c>
      <c r="Q4" s="2" t="s">
        <v>952</v>
      </c>
      <c r="R4" s="2" t="s">
        <v>952</v>
      </c>
      <c r="S4" s="44" t="s">
        <v>4</v>
      </c>
      <c r="T4" s="44" t="s">
        <v>1</v>
      </c>
    </row>
    <row r="5" spans="1:20" x14ac:dyDescent="0.2">
      <c r="A5" s="2" t="s">
        <v>77</v>
      </c>
      <c r="B5" s="2" t="s">
        <v>102</v>
      </c>
      <c r="C5" s="2" t="s">
        <v>952</v>
      </c>
      <c r="D5" s="2" t="s">
        <v>952</v>
      </c>
      <c r="E5" s="2" t="s">
        <v>952</v>
      </c>
      <c r="F5" s="2" t="s">
        <v>952</v>
      </c>
      <c r="G5" s="2" t="s">
        <v>952</v>
      </c>
      <c r="H5" s="2" t="s">
        <v>952</v>
      </c>
      <c r="I5" s="2" t="s">
        <v>952</v>
      </c>
      <c r="J5" s="2" t="s">
        <v>952</v>
      </c>
      <c r="K5" s="2" t="s">
        <v>952</v>
      </c>
      <c r="L5" s="2" t="s">
        <v>952</v>
      </c>
      <c r="M5" s="2" t="s">
        <v>952</v>
      </c>
      <c r="N5" s="2" t="s">
        <v>952</v>
      </c>
      <c r="O5" s="2" t="s">
        <v>952</v>
      </c>
      <c r="P5" s="2" t="s">
        <v>952</v>
      </c>
      <c r="Q5" s="2" t="s">
        <v>952</v>
      </c>
      <c r="R5" s="2" t="s">
        <v>952</v>
      </c>
      <c r="S5" s="44" t="s">
        <v>4</v>
      </c>
      <c r="T5" s="44" t="s">
        <v>1</v>
      </c>
    </row>
    <row r="6" spans="1:20" x14ac:dyDescent="0.2">
      <c r="A6" s="2" t="s">
        <v>103</v>
      </c>
      <c r="B6" s="2" t="s">
        <v>104</v>
      </c>
      <c r="C6" s="2" t="s">
        <v>952</v>
      </c>
      <c r="D6" s="2" t="s">
        <v>952</v>
      </c>
      <c r="E6" s="2" t="s">
        <v>952</v>
      </c>
      <c r="F6" s="2" t="s">
        <v>952</v>
      </c>
      <c r="G6" s="2" t="s">
        <v>952</v>
      </c>
      <c r="H6" s="2" t="s">
        <v>952</v>
      </c>
      <c r="I6" s="2" t="s">
        <v>952</v>
      </c>
      <c r="J6" s="2" t="s">
        <v>952</v>
      </c>
      <c r="K6" s="2" t="s">
        <v>952</v>
      </c>
      <c r="L6" s="2" t="s">
        <v>952</v>
      </c>
      <c r="M6" s="2" t="s">
        <v>952</v>
      </c>
      <c r="N6" s="2" t="s">
        <v>952</v>
      </c>
      <c r="O6" s="2" t="s">
        <v>952</v>
      </c>
      <c r="P6" s="2" t="s">
        <v>952</v>
      </c>
      <c r="Q6" s="2" t="s">
        <v>952</v>
      </c>
      <c r="R6" s="2" t="s">
        <v>952</v>
      </c>
      <c r="S6" s="44" t="s">
        <v>4</v>
      </c>
      <c r="T6" s="44" t="s">
        <v>1</v>
      </c>
    </row>
    <row r="7" spans="1:20" x14ac:dyDescent="0.2">
      <c r="A7" s="2" t="s">
        <v>103</v>
      </c>
      <c r="B7" s="2" t="s">
        <v>105</v>
      </c>
      <c r="C7" s="2" t="s">
        <v>952</v>
      </c>
      <c r="D7" s="2" t="s">
        <v>952</v>
      </c>
      <c r="E7" s="2" t="s">
        <v>952</v>
      </c>
      <c r="F7" s="2" t="s">
        <v>952</v>
      </c>
      <c r="G7" s="2" t="s">
        <v>952</v>
      </c>
      <c r="H7" s="2" t="s">
        <v>952</v>
      </c>
      <c r="I7" s="2" t="s">
        <v>952</v>
      </c>
      <c r="J7" s="2" t="s">
        <v>952</v>
      </c>
      <c r="K7" s="2" t="s">
        <v>952</v>
      </c>
      <c r="L7" s="2" t="s">
        <v>952</v>
      </c>
      <c r="M7" s="2" t="s">
        <v>952</v>
      </c>
      <c r="N7" s="2" t="s">
        <v>952</v>
      </c>
      <c r="O7" s="2" t="s">
        <v>952</v>
      </c>
      <c r="P7" s="2" t="s">
        <v>952</v>
      </c>
      <c r="Q7" s="2" t="s">
        <v>952</v>
      </c>
      <c r="R7" s="2" t="s">
        <v>952</v>
      </c>
      <c r="S7" s="44" t="s">
        <v>4</v>
      </c>
      <c r="T7" s="44" t="s">
        <v>1</v>
      </c>
    </row>
    <row r="8" spans="1:20" x14ac:dyDescent="0.2">
      <c r="A8" s="2" t="s">
        <v>103</v>
      </c>
      <c r="B8" s="2" t="s">
        <v>108</v>
      </c>
      <c r="C8" s="2" t="s">
        <v>952</v>
      </c>
      <c r="D8" s="2" t="s">
        <v>952</v>
      </c>
      <c r="E8" s="2" t="s">
        <v>952</v>
      </c>
      <c r="F8" s="2" t="s">
        <v>952</v>
      </c>
      <c r="G8" s="2" t="s">
        <v>952</v>
      </c>
      <c r="H8" s="2" t="s">
        <v>952</v>
      </c>
      <c r="I8" s="2" t="s">
        <v>952</v>
      </c>
      <c r="J8" s="2" t="s">
        <v>952</v>
      </c>
      <c r="K8" s="2" t="s">
        <v>952</v>
      </c>
      <c r="L8" s="2" t="s">
        <v>952</v>
      </c>
      <c r="M8" s="2" t="s">
        <v>952</v>
      </c>
      <c r="N8" s="2" t="s">
        <v>952</v>
      </c>
      <c r="O8" s="2" t="s">
        <v>952</v>
      </c>
      <c r="P8" s="2" t="s">
        <v>952</v>
      </c>
      <c r="Q8" s="2" t="s">
        <v>952</v>
      </c>
      <c r="R8" s="2" t="s">
        <v>952</v>
      </c>
      <c r="S8" s="44" t="s">
        <v>4</v>
      </c>
      <c r="T8" s="44" t="s">
        <v>1</v>
      </c>
    </row>
    <row r="9" spans="1:20" x14ac:dyDescent="0.2">
      <c r="A9" s="2" t="s">
        <v>109</v>
      </c>
      <c r="B9" s="2" t="s">
        <v>110</v>
      </c>
      <c r="C9" s="2" t="s">
        <v>952</v>
      </c>
      <c r="D9" s="2" t="s">
        <v>952</v>
      </c>
      <c r="E9" s="2" t="s">
        <v>952</v>
      </c>
      <c r="F9" s="2" t="s">
        <v>952</v>
      </c>
      <c r="G9" s="2" t="s">
        <v>952</v>
      </c>
      <c r="H9" s="2" t="s">
        <v>952</v>
      </c>
      <c r="I9" s="2" t="s">
        <v>952</v>
      </c>
      <c r="J9" s="2" t="s">
        <v>952</v>
      </c>
      <c r="K9" s="2" t="s">
        <v>952</v>
      </c>
      <c r="L9" s="2" t="s">
        <v>952</v>
      </c>
      <c r="M9" s="2" t="s">
        <v>952</v>
      </c>
      <c r="N9" s="2" t="s">
        <v>952</v>
      </c>
      <c r="O9" s="2" t="s">
        <v>952</v>
      </c>
      <c r="P9" s="2" t="s">
        <v>952</v>
      </c>
      <c r="Q9" s="2" t="s">
        <v>952</v>
      </c>
      <c r="R9" s="2" t="s">
        <v>952</v>
      </c>
      <c r="S9" s="44" t="s">
        <v>4</v>
      </c>
      <c r="T9" s="44" t="s">
        <v>1</v>
      </c>
    </row>
    <row r="10" spans="1:20" x14ac:dyDescent="0.2">
      <c r="A10" s="2" t="s">
        <v>109</v>
      </c>
      <c r="B10" s="2" t="s">
        <v>111</v>
      </c>
      <c r="C10" s="2" t="s">
        <v>952</v>
      </c>
      <c r="D10" s="2" t="s">
        <v>952</v>
      </c>
      <c r="E10" s="2" t="s">
        <v>952</v>
      </c>
      <c r="F10" s="2" t="s">
        <v>952</v>
      </c>
      <c r="G10" s="2" t="s">
        <v>952</v>
      </c>
      <c r="H10" s="2" t="s">
        <v>952</v>
      </c>
      <c r="I10" s="2" t="s">
        <v>952</v>
      </c>
      <c r="J10" s="2" t="s">
        <v>952</v>
      </c>
      <c r="K10" s="2" t="s">
        <v>952</v>
      </c>
      <c r="L10" s="2" t="s">
        <v>952</v>
      </c>
      <c r="M10" s="2" t="s">
        <v>952</v>
      </c>
      <c r="N10" s="2" t="s">
        <v>952</v>
      </c>
      <c r="O10" s="2" t="s">
        <v>952</v>
      </c>
      <c r="P10" s="2" t="s">
        <v>952</v>
      </c>
      <c r="Q10" s="2" t="s">
        <v>952</v>
      </c>
      <c r="R10" s="2" t="s">
        <v>952</v>
      </c>
      <c r="S10" s="44" t="s">
        <v>4</v>
      </c>
      <c r="T10" s="44" t="s">
        <v>1</v>
      </c>
    </row>
    <row r="11" spans="1:20" x14ac:dyDescent="0.2">
      <c r="A11" s="2" t="s">
        <v>3</v>
      </c>
      <c r="B11" s="2" t="s">
        <v>112</v>
      </c>
      <c r="C11" s="2" t="s">
        <v>952</v>
      </c>
      <c r="D11" s="2" t="s">
        <v>952</v>
      </c>
      <c r="E11" s="2" t="s">
        <v>952</v>
      </c>
      <c r="F11" s="2" t="s">
        <v>952</v>
      </c>
      <c r="G11" s="2" t="s">
        <v>952</v>
      </c>
      <c r="H11" s="2" t="s">
        <v>952</v>
      </c>
      <c r="I11" s="2" t="s">
        <v>952</v>
      </c>
      <c r="J11" s="2" t="s">
        <v>952</v>
      </c>
      <c r="K11" s="2" t="s">
        <v>952</v>
      </c>
      <c r="L11" s="2" t="s">
        <v>952</v>
      </c>
      <c r="M11" s="2" t="s">
        <v>952</v>
      </c>
      <c r="N11" s="2" t="s">
        <v>952</v>
      </c>
      <c r="O11" s="2" t="s">
        <v>952</v>
      </c>
      <c r="P11" s="2" t="s">
        <v>952</v>
      </c>
      <c r="Q11" s="2" t="s">
        <v>952</v>
      </c>
      <c r="R11" s="2" t="s">
        <v>952</v>
      </c>
      <c r="S11" s="44" t="s">
        <v>4</v>
      </c>
      <c r="T11" s="44" t="s">
        <v>1</v>
      </c>
    </row>
    <row r="12" spans="1:20" x14ac:dyDescent="0.2">
      <c r="A12" s="2" t="s">
        <v>3</v>
      </c>
      <c r="B12" s="2" t="s">
        <v>113</v>
      </c>
      <c r="C12" s="2" t="s">
        <v>952</v>
      </c>
      <c r="D12" s="2" t="s">
        <v>952</v>
      </c>
      <c r="E12" s="2" t="s">
        <v>952</v>
      </c>
      <c r="F12" s="2" t="s">
        <v>952</v>
      </c>
      <c r="G12" s="2" t="s">
        <v>952</v>
      </c>
      <c r="H12" s="2" t="s">
        <v>952</v>
      </c>
      <c r="I12" s="2" t="s">
        <v>952</v>
      </c>
      <c r="J12" s="2" t="s">
        <v>952</v>
      </c>
      <c r="K12" s="2" t="s">
        <v>952</v>
      </c>
      <c r="L12" s="2" t="s">
        <v>952</v>
      </c>
      <c r="M12" s="2" t="s">
        <v>952</v>
      </c>
      <c r="N12" s="2" t="s">
        <v>952</v>
      </c>
      <c r="O12" s="2" t="s">
        <v>952</v>
      </c>
      <c r="P12" s="2" t="s">
        <v>952</v>
      </c>
      <c r="Q12" s="2" t="s">
        <v>952</v>
      </c>
      <c r="R12" s="2" t="s">
        <v>952</v>
      </c>
      <c r="S12" s="44" t="s">
        <v>4</v>
      </c>
      <c r="T12" s="44" t="s">
        <v>1</v>
      </c>
    </row>
    <row r="13" spans="1:20" x14ac:dyDescent="0.2">
      <c r="A13" s="2" t="s">
        <v>3</v>
      </c>
      <c r="B13" s="2" t="s">
        <v>114</v>
      </c>
      <c r="C13" s="2" t="s">
        <v>952</v>
      </c>
      <c r="D13" s="2" t="s">
        <v>952</v>
      </c>
      <c r="E13" s="2" t="s">
        <v>952</v>
      </c>
      <c r="F13" s="2" t="s">
        <v>952</v>
      </c>
      <c r="G13" s="2" t="s">
        <v>952</v>
      </c>
      <c r="H13" s="2" t="s">
        <v>952</v>
      </c>
      <c r="I13" s="2" t="s">
        <v>952</v>
      </c>
      <c r="J13" s="2" t="s">
        <v>952</v>
      </c>
      <c r="K13" s="2" t="s">
        <v>952</v>
      </c>
      <c r="L13" s="2" t="s">
        <v>952</v>
      </c>
      <c r="M13" s="2" t="s">
        <v>952</v>
      </c>
      <c r="N13" s="2" t="s">
        <v>952</v>
      </c>
      <c r="O13" s="2" t="s">
        <v>952</v>
      </c>
      <c r="P13" s="2" t="s">
        <v>952</v>
      </c>
      <c r="Q13" s="2" t="s">
        <v>952</v>
      </c>
      <c r="R13" s="2" t="s">
        <v>952</v>
      </c>
      <c r="S13" s="44" t="s">
        <v>4</v>
      </c>
      <c r="T13" s="44" t="s">
        <v>1</v>
      </c>
    </row>
    <row r="14" spans="1:20" x14ac:dyDescent="0.2">
      <c r="B14" s="44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20" x14ac:dyDescent="0.2">
      <c r="B15" s="44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</sheetData>
  <mergeCells count="5">
    <mergeCell ref="B1:R1"/>
    <mergeCell ref="B14:R14"/>
    <mergeCell ref="B15:R15"/>
    <mergeCell ref="S2:S13"/>
    <mergeCell ref="T1:T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5"/>
  <sheetViews>
    <sheetView rightToLeft="1" workbookViewId="0"/>
  </sheetViews>
  <sheetFormatPr defaultRowHeight="14.25" x14ac:dyDescent="0.2"/>
  <cols>
    <col min="1" max="1" width="10" customWidth="1"/>
    <col min="2" max="2" width="12" customWidth="1"/>
    <col min="3" max="3" width="14" customWidth="1"/>
    <col min="4" max="4" width="17" customWidth="1"/>
    <col min="5" max="5" width="13" customWidth="1"/>
    <col min="6" max="6" width="31" customWidth="1"/>
    <col min="7" max="7" width="23" customWidth="1"/>
  </cols>
  <sheetData>
    <row r="1" spans="1:9" x14ac:dyDescent="0.2">
      <c r="B1" s="45" t="s">
        <v>0</v>
      </c>
      <c r="C1" s="30"/>
      <c r="D1" s="30"/>
      <c r="E1" s="30"/>
      <c r="F1" s="30"/>
      <c r="G1" s="30"/>
      <c r="I1" s="45" t="s">
        <v>1</v>
      </c>
    </row>
    <row r="2" spans="1:9" x14ac:dyDescent="0.2">
      <c r="A2" s="4" t="s">
        <v>953</v>
      </c>
      <c r="B2" s="4" t="s">
        <v>61</v>
      </c>
      <c r="C2" s="4" t="s">
        <v>65</v>
      </c>
      <c r="D2" s="4" t="s">
        <v>954</v>
      </c>
      <c r="E2" s="4" t="s">
        <v>955</v>
      </c>
      <c r="F2" s="4" t="s">
        <v>956</v>
      </c>
      <c r="G2" s="4" t="s">
        <v>76</v>
      </c>
      <c r="H2" s="45" t="s">
        <v>4</v>
      </c>
      <c r="I2" s="45" t="s">
        <v>1</v>
      </c>
    </row>
    <row r="3" spans="1:9" x14ac:dyDescent="0.2">
      <c r="A3" s="2" t="s">
        <v>77</v>
      </c>
      <c r="B3" s="2" t="s">
        <v>78</v>
      </c>
      <c r="C3" s="2" t="s">
        <v>952</v>
      </c>
      <c r="D3" s="2" t="s">
        <v>952</v>
      </c>
      <c r="E3" s="2" t="s">
        <v>952</v>
      </c>
      <c r="F3" s="2" t="s">
        <v>952</v>
      </c>
      <c r="G3" s="2" t="s">
        <v>952</v>
      </c>
      <c r="H3" s="45" t="s">
        <v>4</v>
      </c>
      <c r="I3" s="45" t="s">
        <v>1</v>
      </c>
    </row>
    <row r="4" spans="1:9" x14ac:dyDescent="0.2">
      <c r="A4" s="2" t="s">
        <v>77</v>
      </c>
      <c r="B4" s="2" t="s">
        <v>97</v>
      </c>
      <c r="C4" s="2" t="s">
        <v>952</v>
      </c>
      <c r="D4" s="2" t="s">
        <v>952</v>
      </c>
      <c r="E4" s="2" t="s">
        <v>952</v>
      </c>
      <c r="F4" s="2" t="s">
        <v>952</v>
      </c>
      <c r="G4" s="2" t="s">
        <v>952</v>
      </c>
      <c r="H4" s="45" t="s">
        <v>4</v>
      </c>
      <c r="I4" s="45" t="s">
        <v>1</v>
      </c>
    </row>
    <row r="5" spans="1:9" x14ac:dyDescent="0.2">
      <c r="A5" s="2" t="s">
        <v>77</v>
      </c>
      <c r="B5" s="2" t="s">
        <v>102</v>
      </c>
      <c r="C5" s="2" t="s">
        <v>952</v>
      </c>
      <c r="D5" s="2" t="s">
        <v>952</v>
      </c>
      <c r="E5" s="2" t="s">
        <v>952</v>
      </c>
      <c r="F5" s="2" t="s">
        <v>952</v>
      </c>
      <c r="G5" s="2" t="s">
        <v>952</v>
      </c>
      <c r="H5" s="45" t="s">
        <v>4</v>
      </c>
      <c r="I5" s="45" t="s">
        <v>1</v>
      </c>
    </row>
    <row r="6" spans="1:9" x14ac:dyDescent="0.2">
      <c r="A6" s="2" t="s">
        <v>103</v>
      </c>
      <c r="B6" s="2" t="s">
        <v>104</v>
      </c>
      <c r="C6" s="2" t="s">
        <v>952</v>
      </c>
      <c r="D6" s="2" t="s">
        <v>952</v>
      </c>
      <c r="E6" s="2" t="s">
        <v>952</v>
      </c>
      <c r="F6" s="2" t="s">
        <v>952</v>
      </c>
      <c r="G6" s="2" t="s">
        <v>952</v>
      </c>
      <c r="H6" s="45" t="s">
        <v>4</v>
      </c>
      <c r="I6" s="45" t="s">
        <v>1</v>
      </c>
    </row>
    <row r="7" spans="1:9" x14ac:dyDescent="0.2">
      <c r="A7" s="2" t="s">
        <v>103</v>
      </c>
      <c r="B7" s="2" t="s">
        <v>105</v>
      </c>
      <c r="C7" s="2" t="s">
        <v>952</v>
      </c>
      <c r="D7" s="2" t="s">
        <v>952</v>
      </c>
      <c r="E7" s="2" t="s">
        <v>952</v>
      </c>
      <c r="F7" s="2" t="s">
        <v>952</v>
      </c>
      <c r="G7" s="2" t="s">
        <v>952</v>
      </c>
      <c r="H7" s="45" t="s">
        <v>4</v>
      </c>
      <c r="I7" s="45" t="s">
        <v>1</v>
      </c>
    </row>
    <row r="8" spans="1:9" x14ac:dyDescent="0.2">
      <c r="A8" s="2" t="s">
        <v>103</v>
      </c>
      <c r="B8" s="2" t="s">
        <v>108</v>
      </c>
      <c r="C8" s="2" t="s">
        <v>952</v>
      </c>
      <c r="D8" s="2" t="s">
        <v>952</v>
      </c>
      <c r="E8" s="2" t="s">
        <v>952</v>
      </c>
      <c r="F8" s="2" t="s">
        <v>952</v>
      </c>
      <c r="G8" s="2" t="s">
        <v>952</v>
      </c>
      <c r="H8" s="45" t="s">
        <v>4</v>
      </c>
      <c r="I8" s="45" t="s">
        <v>1</v>
      </c>
    </row>
    <row r="9" spans="1:9" x14ac:dyDescent="0.2">
      <c r="A9" s="2" t="s">
        <v>109</v>
      </c>
      <c r="B9" s="2" t="s">
        <v>110</v>
      </c>
      <c r="C9" s="2" t="s">
        <v>952</v>
      </c>
      <c r="D9" s="2" t="s">
        <v>952</v>
      </c>
      <c r="E9" s="2" t="s">
        <v>952</v>
      </c>
      <c r="F9" s="2" t="s">
        <v>952</v>
      </c>
      <c r="G9" s="2" t="s">
        <v>952</v>
      </c>
      <c r="H9" s="45" t="s">
        <v>4</v>
      </c>
      <c r="I9" s="45" t="s">
        <v>1</v>
      </c>
    </row>
    <row r="10" spans="1:9" x14ac:dyDescent="0.2">
      <c r="A10" s="2" t="s">
        <v>109</v>
      </c>
      <c r="B10" s="2" t="s">
        <v>111</v>
      </c>
      <c r="C10" s="2" t="s">
        <v>952</v>
      </c>
      <c r="D10" s="2" t="s">
        <v>952</v>
      </c>
      <c r="E10" s="2" t="s">
        <v>952</v>
      </c>
      <c r="F10" s="2" t="s">
        <v>952</v>
      </c>
      <c r="G10" s="2" t="s">
        <v>952</v>
      </c>
      <c r="H10" s="45" t="s">
        <v>4</v>
      </c>
      <c r="I10" s="45" t="s">
        <v>1</v>
      </c>
    </row>
    <row r="11" spans="1:9" x14ac:dyDescent="0.2">
      <c r="A11" s="2" t="s">
        <v>3</v>
      </c>
      <c r="B11" s="2" t="s">
        <v>112</v>
      </c>
      <c r="C11" s="2" t="s">
        <v>952</v>
      </c>
      <c r="D11" s="2" t="s">
        <v>952</v>
      </c>
      <c r="E11" s="2" t="s">
        <v>952</v>
      </c>
      <c r="F11" s="2" t="s">
        <v>952</v>
      </c>
      <c r="G11" s="2" t="s">
        <v>952</v>
      </c>
      <c r="H11" s="45" t="s">
        <v>4</v>
      </c>
      <c r="I11" s="45" t="s">
        <v>1</v>
      </c>
    </row>
    <row r="12" spans="1:9" x14ac:dyDescent="0.2">
      <c r="A12" s="2" t="s">
        <v>3</v>
      </c>
      <c r="B12" s="2" t="s">
        <v>113</v>
      </c>
      <c r="C12" s="2" t="s">
        <v>952</v>
      </c>
      <c r="D12" s="2" t="s">
        <v>952</v>
      </c>
      <c r="E12" s="2" t="s">
        <v>952</v>
      </c>
      <c r="F12" s="2" t="s">
        <v>952</v>
      </c>
      <c r="G12" s="2" t="s">
        <v>952</v>
      </c>
      <c r="H12" s="45" t="s">
        <v>4</v>
      </c>
      <c r="I12" s="45" t="s">
        <v>1</v>
      </c>
    </row>
    <row r="13" spans="1:9" x14ac:dyDescent="0.2">
      <c r="A13" s="2" t="s">
        <v>3</v>
      </c>
      <c r="B13" s="2" t="s">
        <v>114</v>
      </c>
      <c r="C13" s="2" t="s">
        <v>952</v>
      </c>
      <c r="D13" s="2" t="s">
        <v>952</v>
      </c>
      <c r="E13" s="2" t="s">
        <v>952</v>
      </c>
      <c r="F13" s="2" t="s">
        <v>952</v>
      </c>
      <c r="G13" s="2" t="s">
        <v>952</v>
      </c>
      <c r="H13" s="45" t="s">
        <v>4</v>
      </c>
      <c r="I13" s="45" t="s">
        <v>1</v>
      </c>
    </row>
    <row r="14" spans="1:9" x14ac:dyDescent="0.2">
      <c r="B14" s="45" t="s">
        <v>23</v>
      </c>
      <c r="C14" s="30"/>
      <c r="D14" s="30"/>
      <c r="E14" s="30"/>
      <c r="F14" s="30"/>
      <c r="G14" s="30"/>
    </row>
    <row r="15" spans="1:9" x14ac:dyDescent="0.2">
      <c r="B15" s="45" t="s">
        <v>24</v>
      </c>
      <c r="C15" s="30"/>
      <c r="D15" s="30"/>
      <c r="E15" s="30"/>
      <c r="F15" s="30"/>
      <c r="G15" s="30"/>
    </row>
  </sheetData>
  <mergeCells count="5">
    <mergeCell ref="B1:G1"/>
    <mergeCell ref="B14:G14"/>
    <mergeCell ref="B15:G15"/>
    <mergeCell ref="H2:H13"/>
    <mergeCell ref="I1:I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P15"/>
  <sheetViews>
    <sheetView rightToLeft="1" topLeftCell="O1" workbookViewId="0">
      <selection activeCell="X2" sqref="X2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1" customWidth="1"/>
    <col min="21" max="22" width="12" customWidth="1"/>
    <col min="23" max="23" width="13" customWidth="1"/>
    <col min="24" max="25" width="14" customWidth="1"/>
    <col min="26" max="26" width="22" customWidth="1"/>
    <col min="27" max="27" width="16" customWidth="1"/>
    <col min="28" max="28" width="21" customWidth="1"/>
    <col min="29" max="29" width="15" customWidth="1"/>
    <col min="30" max="30" width="19" customWidth="1"/>
    <col min="31" max="31" width="39" customWidth="1"/>
    <col min="32" max="32" width="19" customWidth="1"/>
    <col min="33" max="33" width="12" customWidth="1"/>
    <col min="34" max="34" width="15" customWidth="1"/>
    <col min="35" max="35" width="24" customWidth="1"/>
    <col min="36" max="36" width="25" customWidth="1"/>
    <col min="37" max="37" width="29" customWidth="1"/>
    <col min="38" max="39" width="25" customWidth="1"/>
    <col min="40" max="40" width="23" customWidth="1"/>
  </cols>
  <sheetData>
    <row r="1" spans="1:42" x14ac:dyDescent="0.2">
      <c r="B1" s="46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P1" s="46" t="s">
        <v>1</v>
      </c>
    </row>
    <row r="2" spans="1:42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178</v>
      </c>
      <c r="M2" s="4" t="s">
        <v>179</v>
      </c>
      <c r="N2" s="4" t="s">
        <v>950</v>
      </c>
      <c r="O2" s="4" t="s">
        <v>120</v>
      </c>
      <c r="P2" s="4" t="s">
        <v>69</v>
      </c>
      <c r="Q2" s="4" t="s">
        <v>180</v>
      </c>
      <c r="R2" s="4" t="s">
        <v>70</v>
      </c>
      <c r="S2" s="4" t="s">
        <v>121</v>
      </c>
      <c r="T2" s="4" t="s">
        <v>951</v>
      </c>
      <c r="U2" s="4" t="s">
        <v>181</v>
      </c>
      <c r="V2" s="4" t="s">
        <v>122</v>
      </c>
      <c r="W2" s="4" t="s">
        <v>73</v>
      </c>
      <c r="X2" s="4" t="s">
        <v>123</v>
      </c>
      <c r="Y2" s="4" t="s">
        <v>182</v>
      </c>
      <c r="Z2" s="4" t="s">
        <v>183</v>
      </c>
      <c r="AA2" s="4" t="s">
        <v>957</v>
      </c>
      <c r="AB2" s="4" t="s">
        <v>958</v>
      </c>
      <c r="AC2" s="4" t="s">
        <v>959</v>
      </c>
      <c r="AD2" s="4" t="s">
        <v>960</v>
      </c>
      <c r="AE2" s="4" t="s">
        <v>961</v>
      </c>
      <c r="AF2" s="4" t="s">
        <v>125</v>
      </c>
      <c r="AG2" s="4" t="s">
        <v>72</v>
      </c>
      <c r="AH2" s="4" t="s">
        <v>126</v>
      </c>
      <c r="AI2" s="4" t="s">
        <v>74</v>
      </c>
      <c r="AJ2" s="4" t="s">
        <v>127</v>
      </c>
      <c r="AK2" s="4" t="s">
        <v>184</v>
      </c>
      <c r="AL2" s="4" t="s">
        <v>28</v>
      </c>
      <c r="AM2" s="4" t="s">
        <v>75</v>
      </c>
      <c r="AN2" s="4" t="s">
        <v>76</v>
      </c>
      <c r="AO2" s="46" t="s">
        <v>4</v>
      </c>
      <c r="AP2" s="46" t="s">
        <v>1</v>
      </c>
    </row>
    <row r="3" spans="1:42" x14ac:dyDescent="0.2">
      <c r="A3" s="2" t="s">
        <v>77</v>
      </c>
      <c r="B3" s="2" t="s">
        <v>78</v>
      </c>
      <c r="C3" s="2" t="s">
        <v>952</v>
      </c>
      <c r="D3" s="2" t="s">
        <v>952</v>
      </c>
      <c r="E3" s="2" t="s">
        <v>952</v>
      </c>
      <c r="F3" s="2" t="s">
        <v>952</v>
      </c>
      <c r="G3" s="2" t="s">
        <v>952</v>
      </c>
      <c r="H3" s="2" t="s">
        <v>952</v>
      </c>
      <c r="I3" s="2" t="s">
        <v>952</v>
      </c>
      <c r="J3" s="2" t="s">
        <v>952</v>
      </c>
      <c r="K3" s="2" t="s">
        <v>952</v>
      </c>
      <c r="L3" s="2" t="s">
        <v>952</v>
      </c>
      <c r="M3" s="2" t="s">
        <v>952</v>
      </c>
      <c r="N3" s="2" t="s">
        <v>952</v>
      </c>
      <c r="O3" s="2" t="s">
        <v>952</v>
      </c>
      <c r="P3" s="2" t="s">
        <v>952</v>
      </c>
      <c r="Q3" s="2" t="s">
        <v>952</v>
      </c>
      <c r="R3" s="2" t="s">
        <v>952</v>
      </c>
      <c r="S3" s="2" t="s">
        <v>952</v>
      </c>
      <c r="T3" s="2" t="s">
        <v>952</v>
      </c>
      <c r="U3" s="2" t="s">
        <v>952</v>
      </c>
      <c r="V3" s="2" t="s">
        <v>952</v>
      </c>
      <c r="W3" s="2" t="s">
        <v>952</v>
      </c>
      <c r="X3" s="2" t="s">
        <v>952</v>
      </c>
      <c r="Y3" s="2" t="s">
        <v>952</v>
      </c>
      <c r="Z3" s="2" t="s">
        <v>952</v>
      </c>
      <c r="AA3" s="2" t="s">
        <v>952</v>
      </c>
      <c r="AB3" s="2" t="s">
        <v>952</v>
      </c>
      <c r="AC3" s="2" t="s">
        <v>952</v>
      </c>
      <c r="AD3" s="2" t="s">
        <v>952</v>
      </c>
      <c r="AE3" s="2" t="s">
        <v>952</v>
      </c>
      <c r="AF3" s="2" t="s">
        <v>952</v>
      </c>
      <c r="AG3" s="2" t="s">
        <v>952</v>
      </c>
      <c r="AH3" s="2" t="s">
        <v>952</v>
      </c>
      <c r="AI3" s="2" t="s">
        <v>952</v>
      </c>
      <c r="AJ3" s="2" t="s">
        <v>952</v>
      </c>
      <c r="AK3" s="2" t="s">
        <v>952</v>
      </c>
      <c r="AL3" s="2" t="s">
        <v>952</v>
      </c>
      <c r="AM3" s="2" t="s">
        <v>952</v>
      </c>
      <c r="AN3" s="2" t="s">
        <v>952</v>
      </c>
      <c r="AO3" s="46" t="s">
        <v>4</v>
      </c>
      <c r="AP3" s="46" t="s">
        <v>1</v>
      </c>
    </row>
    <row r="4" spans="1:42" x14ac:dyDescent="0.2">
      <c r="A4" s="2" t="s">
        <v>77</v>
      </c>
      <c r="B4" s="2" t="s">
        <v>97</v>
      </c>
      <c r="C4" s="2" t="s">
        <v>952</v>
      </c>
      <c r="D4" s="2" t="s">
        <v>952</v>
      </c>
      <c r="E4" s="2" t="s">
        <v>952</v>
      </c>
      <c r="F4" s="2" t="s">
        <v>952</v>
      </c>
      <c r="G4" s="2" t="s">
        <v>952</v>
      </c>
      <c r="H4" s="2" t="s">
        <v>952</v>
      </c>
      <c r="I4" s="2" t="s">
        <v>952</v>
      </c>
      <c r="J4" s="2" t="s">
        <v>952</v>
      </c>
      <c r="K4" s="2" t="s">
        <v>952</v>
      </c>
      <c r="L4" s="2" t="s">
        <v>952</v>
      </c>
      <c r="M4" s="2" t="s">
        <v>952</v>
      </c>
      <c r="N4" s="2" t="s">
        <v>952</v>
      </c>
      <c r="O4" s="2" t="s">
        <v>952</v>
      </c>
      <c r="P4" s="2" t="s">
        <v>952</v>
      </c>
      <c r="Q4" s="2" t="s">
        <v>952</v>
      </c>
      <c r="R4" s="2" t="s">
        <v>952</v>
      </c>
      <c r="S4" s="2" t="s">
        <v>952</v>
      </c>
      <c r="T4" s="2" t="s">
        <v>952</v>
      </c>
      <c r="U4" s="2" t="s">
        <v>952</v>
      </c>
      <c r="V4" s="2" t="s">
        <v>952</v>
      </c>
      <c r="W4" s="2" t="s">
        <v>952</v>
      </c>
      <c r="X4" s="2" t="s">
        <v>952</v>
      </c>
      <c r="Y4" s="2" t="s">
        <v>952</v>
      </c>
      <c r="Z4" s="2" t="s">
        <v>952</v>
      </c>
      <c r="AA4" s="2" t="s">
        <v>952</v>
      </c>
      <c r="AB4" s="2" t="s">
        <v>952</v>
      </c>
      <c r="AC4" s="2" t="s">
        <v>952</v>
      </c>
      <c r="AD4" s="2" t="s">
        <v>952</v>
      </c>
      <c r="AE4" s="2" t="s">
        <v>952</v>
      </c>
      <c r="AF4" s="2" t="s">
        <v>952</v>
      </c>
      <c r="AG4" s="2" t="s">
        <v>952</v>
      </c>
      <c r="AH4" s="2" t="s">
        <v>952</v>
      </c>
      <c r="AI4" s="2" t="s">
        <v>952</v>
      </c>
      <c r="AJ4" s="2" t="s">
        <v>952</v>
      </c>
      <c r="AK4" s="2" t="s">
        <v>952</v>
      </c>
      <c r="AL4" s="2" t="s">
        <v>952</v>
      </c>
      <c r="AM4" s="2" t="s">
        <v>952</v>
      </c>
      <c r="AN4" s="2" t="s">
        <v>952</v>
      </c>
      <c r="AO4" s="46" t="s">
        <v>4</v>
      </c>
      <c r="AP4" s="46" t="s">
        <v>1</v>
      </c>
    </row>
    <row r="5" spans="1:42" x14ac:dyDescent="0.2">
      <c r="A5" s="2" t="s">
        <v>77</v>
      </c>
      <c r="B5" s="2" t="s">
        <v>102</v>
      </c>
      <c r="C5" s="2" t="s">
        <v>952</v>
      </c>
      <c r="D5" s="2" t="s">
        <v>952</v>
      </c>
      <c r="E5" s="2" t="s">
        <v>952</v>
      </c>
      <c r="F5" s="2" t="s">
        <v>952</v>
      </c>
      <c r="G5" s="2" t="s">
        <v>952</v>
      </c>
      <c r="H5" s="2" t="s">
        <v>952</v>
      </c>
      <c r="I5" s="2" t="s">
        <v>952</v>
      </c>
      <c r="J5" s="2" t="s">
        <v>952</v>
      </c>
      <c r="K5" s="2" t="s">
        <v>952</v>
      </c>
      <c r="L5" s="2" t="s">
        <v>952</v>
      </c>
      <c r="M5" s="2" t="s">
        <v>952</v>
      </c>
      <c r="N5" s="2" t="s">
        <v>952</v>
      </c>
      <c r="O5" s="2" t="s">
        <v>952</v>
      </c>
      <c r="P5" s="2" t="s">
        <v>952</v>
      </c>
      <c r="Q5" s="2" t="s">
        <v>952</v>
      </c>
      <c r="R5" s="2" t="s">
        <v>952</v>
      </c>
      <c r="S5" s="2" t="s">
        <v>952</v>
      </c>
      <c r="T5" s="2" t="s">
        <v>952</v>
      </c>
      <c r="U5" s="2" t="s">
        <v>952</v>
      </c>
      <c r="V5" s="2" t="s">
        <v>952</v>
      </c>
      <c r="W5" s="2" t="s">
        <v>952</v>
      </c>
      <c r="X5" s="2" t="s">
        <v>952</v>
      </c>
      <c r="Y5" s="2" t="s">
        <v>952</v>
      </c>
      <c r="Z5" s="2" t="s">
        <v>952</v>
      </c>
      <c r="AA5" s="2" t="s">
        <v>952</v>
      </c>
      <c r="AB5" s="2" t="s">
        <v>952</v>
      </c>
      <c r="AC5" s="2" t="s">
        <v>952</v>
      </c>
      <c r="AD5" s="2" t="s">
        <v>952</v>
      </c>
      <c r="AE5" s="2" t="s">
        <v>952</v>
      </c>
      <c r="AF5" s="2" t="s">
        <v>952</v>
      </c>
      <c r="AG5" s="2" t="s">
        <v>952</v>
      </c>
      <c r="AH5" s="2" t="s">
        <v>952</v>
      </c>
      <c r="AI5" s="2" t="s">
        <v>952</v>
      </c>
      <c r="AJ5" s="2" t="s">
        <v>952</v>
      </c>
      <c r="AK5" s="2" t="s">
        <v>952</v>
      </c>
      <c r="AL5" s="2" t="s">
        <v>952</v>
      </c>
      <c r="AM5" s="2" t="s">
        <v>952</v>
      </c>
      <c r="AN5" s="2" t="s">
        <v>952</v>
      </c>
      <c r="AO5" s="46" t="s">
        <v>4</v>
      </c>
      <c r="AP5" s="46" t="s">
        <v>1</v>
      </c>
    </row>
    <row r="6" spans="1:42" x14ac:dyDescent="0.2">
      <c r="A6" s="2" t="s">
        <v>103</v>
      </c>
      <c r="B6" s="2" t="s">
        <v>104</v>
      </c>
      <c r="C6" s="2" t="s">
        <v>952</v>
      </c>
      <c r="D6" s="2" t="s">
        <v>952</v>
      </c>
      <c r="E6" s="2" t="s">
        <v>952</v>
      </c>
      <c r="F6" s="2" t="s">
        <v>952</v>
      </c>
      <c r="G6" s="2" t="s">
        <v>952</v>
      </c>
      <c r="H6" s="2" t="s">
        <v>952</v>
      </c>
      <c r="I6" s="2" t="s">
        <v>952</v>
      </c>
      <c r="J6" s="2" t="s">
        <v>952</v>
      </c>
      <c r="K6" s="2" t="s">
        <v>952</v>
      </c>
      <c r="L6" s="2" t="s">
        <v>952</v>
      </c>
      <c r="M6" s="2" t="s">
        <v>952</v>
      </c>
      <c r="N6" s="2" t="s">
        <v>952</v>
      </c>
      <c r="O6" s="2" t="s">
        <v>952</v>
      </c>
      <c r="P6" s="2" t="s">
        <v>952</v>
      </c>
      <c r="Q6" s="2" t="s">
        <v>952</v>
      </c>
      <c r="R6" s="2" t="s">
        <v>952</v>
      </c>
      <c r="S6" s="2" t="s">
        <v>952</v>
      </c>
      <c r="T6" s="2" t="s">
        <v>952</v>
      </c>
      <c r="U6" s="2" t="s">
        <v>952</v>
      </c>
      <c r="V6" s="2" t="s">
        <v>952</v>
      </c>
      <c r="W6" s="2" t="s">
        <v>952</v>
      </c>
      <c r="X6" s="2" t="s">
        <v>952</v>
      </c>
      <c r="Y6" s="2" t="s">
        <v>952</v>
      </c>
      <c r="Z6" s="2" t="s">
        <v>952</v>
      </c>
      <c r="AA6" s="2" t="s">
        <v>952</v>
      </c>
      <c r="AB6" s="2" t="s">
        <v>952</v>
      </c>
      <c r="AC6" s="2" t="s">
        <v>952</v>
      </c>
      <c r="AD6" s="2" t="s">
        <v>952</v>
      </c>
      <c r="AE6" s="2" t="s">
        <v>952</v>
      </c>
      <c r="AF6" s="2" t="s">
        <v>952</v>
      </c>
      <c r="AG6" s="2" t="s">
        <v>952</v>
      </c>
      <c r="AH6" s="2" t="s">
        <v>952</v>
      </c>
      <c r="AI6" s="2" t="s">
        <v>952</v>
      </c>
      <c r="AJ6" s="2" t="s">
        <v>952</v>
      </c>
      <c r="AK6" s="2" t="s">
        <v>952</v>
      </c>
      <c r="AL6" s="2" t="s">
        <v>952</v>
      </c>
      <c r="AM6" s="2" t="s">
        <v>952</v>
      </c>
      <c r="AN6" s="2" t="s">
        <v>952</v>
      </c>
      <c r="AO6" s="46" t="s">
        <v>4</v>
      </c>
      <c r="AP6" s="46" t="s">
        <v>1</v>
      </c>
    </row>
    <row r="7" spans="1:42" x14ac:dyDescent="0.2">
      <c r="A7" s="2" t="s">
        <v>103</v>
      </c>
      <c r="B7" s="2" t="s">
        <v>105</v>
      </c>
      <c r="C7" s="2" t="s">
        <v>952</v>
      </c>
      <c r="D7" s="2" t="s">
        <v>952</v>
      </c>
      <c r="E7" s="2" t="s">
        <v>952</v>
      </c>
      <c r="F7" s="2" t="s">
        <v>952</v>
      </c>
      <c r="G7" s="2" t="s">
        <v>952</v>
      </c>
      <c r="H7" s="2" t="s">
        <v>952</v>
      </c>
      <c r="I7" s="2" t="s">
        <v>952</v>
      </c>
      <c r="J7" s="2" t="s">
        <v>952</v>
      </c>
      <c r="K7" s="2" t="s">
        <v>952</v>
      </c>
      <c r="L7" s="2" t="s">
        <v>952</v>
      </c>
      <c r="M7" s="2" t="s">
        <v>952</v>
      </c>
      <c r="N7" s="2" t="s">
        <v>952</v>
      </c>
      <c r="O7" s="2" t="s">
        <v>952</v>
      </c>
      <c r="P7" s="2" t="s">
        <v>952</v>
      </c>
      <c r="Q7" s="2" t="s">
        <v>952</v>
      </c>
      <c r="R7" s="2" t="s">
        <v>952</v>
      </c>
      <c r="S7" s="2" t="s">
        <v>952</v>
      </c>
      <c r="T7" s="2" t="s">
        <v>952</v>
      </c>
      <c r="U7" s="2" t="s">
        <v>952</v>
      </c>
      <c r="V7" s="2" t="s">
        <v>952</v>
      </c>
      <c r="W7" s="2" t="s">
        <v>952</v>
      </c>
      <c r="X7" s="2" t="s">
        <v>952</v>
      </c>
      <c r="Y7" s="2" t="s">
        <v>952</v>
      </c>
      <c r="Z7" s="2" t="s">
        <v>952</v>
      </c>
      <c r="AA7" s="2" t="s">
        <v>952</v>
      </c>
      <c r="AB7" s="2" t="s">
        <v>952</v>
      </c>
      <c r="AC7" s="2" t="s">
        <v>952</v>
      </c>
      <c r="AD7" s="2" t="s">
        <v>952</v>
      </c>
      <c r="AE7" s="2" t="s">
        <v>952</v>
      </c>
      <c r="AF7" s="2" t="s">
        <v>952</v>
      </c>
      <c r="AG7" s="2" t="s">
        <v>952</v>
      </c>
      <c r="AH7" s="2" t="s">
        <v>952</v>
      </c>
      <c r="AI7" s="2" t="s">
        <v>952</v>
      </c>
      <c r="AJ7" s="2" t="s">
        <v>952</v>
      </c>
      <c r="AK7" s="2" t="s">
        <v>952</v>
      </c>
      <c r="AL7" s="2" t="s">
        <v>952</v>
      </c>
      <c r="AM7" s="2" t="s">
        <v>952</v>
      </c>
      <c r="AN7" s="2" t="s">
        <v>952</v>
      </c>
      <c r="AO7" s="46" t="s">
        <v>4</v>
      </c>
      <c r="AP7" s="46" t="s">
        <v>1</v>
      </c>
    </row>
    <row r="8" spans="1:42" x14ac:dyDescent="0.2">
      <c r="A8" s="2" t="s">
        <v>103</v>
      </c>
      <c r="B8" s="2" t="s">
        <v>108</v>
      </c>
      <c r="C8" s="2" t="s">
        <v>952</v>
      </c>
      <c r="D8" s="2" t="s">
        <v>952</v>
      </c>
      <c r="E8" s="2" t="s">
        <v>952</v>
      </c>
      <c r="F8" s="2" t="s">
        <v>952</v>
      </c>
      <c r="G8" s="2" t="s">
        <v>952</v>
      </c>
      <c r="H8" s="2" t="s">
        <v>952</v>
      </c>
      <c r="I8" s="2" t="s">
        <v>952</v>
      </c>
      <c r="J8" s="2" t="s">
        <v>952</v>
      </c>
      <c r="K8" s="2" t="s">
        <v>952</v>
      </c>
      <c r="L8" s="2" t="s">
        <v>952</v>
      </c>
      <c r="M8" s="2" t="s">
        <v>952</v>
      </c>
      <c r="N8" s="2" t="s">
        <v>952</v>
      </c>
      <c r="O8" s="2" t="s">
        <v>952</v>
      </c>
      <c r="P8" s="2" t="s">
        <v>952</v>
      </c>
      <c r="Q8" s="2" t="s">
        <v>952</v>
      </c>
      <c r="R8" s="2" t="s">
        <v>952</v>
      </c>
      <c r="S8" s="2" t="s">
        <v>952</v>
      </c>
      <c r="T8" s="2" t="s">
        <v>952</v>
      </c>
      <c r="U8" s="2" t="s">
        <v>952</v>
      </c>
      <c r="V8" s="2" t="s">
        <v>952</v>
      </c>
      <c r="W8" s="2" t="s">
        <v>952</v>
      </c>
      <c r="X8" s="2" t="s">
        <v>952</v>
      </c>
      <c r="Y8" s="2" t="s">
        <v>952</v>
      </c>
      <c r="Z8" s="2" t="s">
        <v>952</v>
      </c>
      <c r="AA8" s="2" t="s">
        <v>952</v>
      </c>
      <c r="AB8" s="2" t="s">
        <v>952</v>
      </c>
      <c r="AC8" s="2" t="s">
        <v>952</v>
      </c>
      <c r="AD8" s="2" t="s">
        <v>952</v>
      </c>
      <c r="AE8" s="2" t="s">
        <v>952</v>
      </c>
      <c r="AF8" s="2" t="s">
        <v>952</v>
      </c>
      <c r="AG8" s="2" t="s">
        <v>952</v>
      </c>
      <c r="AH8" s="2" t="s">
        <v>952</v>
      </c>
      <c r="AI8" s="2" t="s">
        <v>952</v>
      </c>
      <c r="AJ8" s="2" t="s">
        <v>952</v>
      </c>
      <c r="AK8" s="2" t="s">
        <v>952</v>
      </c>
      <c r="AL8" s="2" t="s">
        <v>952</v>
      </c>
      <c r="AM8" s="2" t="s">
        <v>952</v>
      </c>
      <c r="AN8" s="2" t="s">
        <v>952</v>
      </c>
      <c r="AO8" s="46" t="s">
        <v>4</v>
      </c>
      <c r="AP8" s="46" t="s">
        <v>1</v>
      </c>
    </row>
    <row r="9" spans="1:42" x14ac:dyDescent="0.2">
      <c r="A9" s="2" t="s">
        <v>109</v>
      </c>
      <c r="B9" s="2" t="s">
        <v>110</v>
      </c>
      <c r="C9" s="2" t="s">
        <v>952</v>
      </c>
      <c r="D9" s="2" t="s">
        <v>952</v>
      </c>
      <c r="E9" s="2" t="s">
        <v>952</v>
      </c>
      <c r="F9" s="2" t="s">
        <v>952</v>
      </c>
      <c r="G9" s="2" t="s">
        <v>952</v>
      </c>
      <c r="H9" s="2" t="s">
        <v>952</v>
      </c>
      <c r="I9" s="2" t="s">
        <v>952</v>
      </c>
      <c r="J9" s="2" t="s">
        <v>952</v>
      </c>
      <c r="K9" s="2" t="s">
        <v>952</v>
      </c>
      <c r="L9" s="2" t="s">
        <v>952</v>
      </c>
      <c r="M9" s="2" t="s">
        <v>952</v>
      </c>
      <c r="N9" s="2" t="s">
        <v>952</v>
      </c>
      <c r="O9" s="2" t="s">
        <v>952</v>
      </c>
      <c r="P9" s="2" t="s">
        <v>952</v>
      </c>
      <c r="Q9" s="2" t="s">
        <v>952</v>
      </c>
      <c r="R9" s="2" t="s">
        <v>952</v>
      </c>
      <c r="S9" s="2" t="s">
        <v>952</v>
      </c>
      <c r="T9" s="2" t="s">
        <v>952</v>
      </c>
      <c r="U9" s="2" t="s">
        <v>952</v>
      </c>
      <c r="V9" s="2" t="s">
        <v>952</v>
      </c>
      <c r="W9" s="2" t="s">
        <v>952</v>
      </c>
      <c r="X9" s="2" t="s">
        <v>952</v>
      </c>
      <c r="Y9" s="2" t="s">
        <v>952</v>
      </c>
      <c r="Z9" s="2" t="s">
        <v>952</v>
      </c>
      <c r="AA9" s="2" t="s">
        <v>952</v>
      </c>
      <c r="AB9" s="2" t="s">
        <v>952</v>
      </c>
      <c r="AC9" s="2" t="s">
        <v>952</v>
      </c>
      <c r="AD9" s="2" t="s">
        <v>952</v>
      </c>
      <c r="AE9" s="2" t="s">
        <v>952</v>
      </c>
      <c r="AF9" s="2" t="s">
        <v>952</v>
      </c>
      <c r="AG9" s="2" t="s">
        <v>952</v>
      </c>
      <c r="AH9" s="2" t="s">
        <v>952</v>
      </c>
      <c r="AI9" s="2" t="s">
        <v>952</v>
      </c>
      <c r="AJ9" s="2" t="s">
        <v>952</v>
      </c>
      <c r="AK9" s="2" t="s">
        <v>952</v>
      </c>
      <c r="AL9" s="2" t="s">
        <v>952</v>
      </c>
      <c r="AM9" s="2" t="s">
        <v>952</v>
      </c>
      <c r="AN9" s="2" t="s">
        <v>952</v>
      </c>
      <c r="AO9" s="46" t="s">
        <v>4</v>
      </c>
      <c r="AP9" s="46" t="s">
        <v>1</v>
      </c>
    </row>
    <row r="10" spans="1:42" x14ac:dyDescent="0.2">
      <c r="A10" s="2" t="s">
        <v>109</v>
      </c>
      <c r="B10" s="2" t="s">
        <v>111</v>
      </c>
      <c r="C10" s="2" t="s">
        <v>952</v>
      </c>
      <c r="D10" s="2" t="s">
        <v>952</v>
      </c>
      <c r="E10" s="2" t="s">
        <v>952</v>
      </c>
      <c r="F10" s="2" t="s">
        <v>952</v>
      </c>
      <c r="G10" s="2" t="s">
        <v>952</v>
      </c>
      <c r="H10" s="2" t="s">
        <v>952</v>
      </c>
      <c r="I10" s="2" t="s">
        <v>952</v>
      </c>
      <c r="J10" s="2" t="s">
        <v>952</v>
      </c>
      <c r="K10" s="2" t="s">
        <v>952</v>
      </c>
      <c r="L10" s="2" t="s">
        <v>952</v>
      </c>
      <c r="M10" s="2" t="s">
        <v>952</v>
      </c>
      <c r="N10" s="2" t="s">
        <v>952</v>
      </c>
      <c r="O10" s="2" t="s">
        <v>952</v>
      </c>
      <c r="P10" s="2" t="s">
        <v>952</v>
      </c>
      <c r="Q10" s="2" t="s">
        <v>952</v>
      </c>
      <c r="R10" s="2" t="s">
        <v>952</v>
      </c>
      <c r="S10" s="2" t="s">
        <v>952</v>
      </c>
      <c r="T10" s="2" t="s">
        <v>952</v>
      </c>
      <c r="U10" s="2" t="s">
        <v>952</v>
      </c>
      <c r="V10" s="2" t="s">
        <v>952</v>
      </c>
      <c r="W10" s="2" t="s">
        <v>952</v>
      </c>
      <c r="X10" s="2" t="s">
        <v>952</v>
      </c>
      <c r="Y10" s="2" t="s">
        <v>952</v>
      </c>
      <c r="Z10" s="2" t="s">
        <v>952</v>
      </c>
      <c r="AA10" s="2" t="s">
        <v>952</v>
      </c>
      <c r="AB10" s="2" t="s">
        <v>952</v>
      </c>
      <c r="AC10" s="2" t="s">
        <v>952</v>
      </c>
      <c r="AD10" s="2" t="s">
        <v>952</v>
      </c>
      <c r="AE10" s="2" t="s">
        <v>952</v>
      </c>
      <c r="AF10" s="2" t="s">
        <v>952</v>
      </c>
      <c r="AG10" s="2" t="s">
        <v>952</v>
      </c>
      <c r="AH10" s="2" t="s">
        <v>952</v>
      </c>
      <c r="AI10" s="2" t="s">
        <v>952</v>
      </c>
      <c r="AJ10" s="2" t="s">
        <v>952</v>
      </c>
      <c r="AK10" s="2" t="s">
        <v>952</v>
      </c>
      <c r="AL10" s="2" t="s">
        <v>952</v>
      </c>
      <c r="AM10" s="2" t="s">
        <v>952</v>
      </c>
      <c r="AN10" s="2" t="s">
        <v>952</v>
      </c>
      <c r="AO10" s="46" t="s">
        <v>4</v>
      </c>
      <c r="AP10" s="46" t="s">
        <v>1</v>
      </c>
    </row>
    <row r="11" spans="1:42" x14ac:dyDescent="0.2">
      <c r="A11" s="2" t="s">
        <v>3</v>
      </c>
      <c r="B11" s="2" t="s">
        <v>112</v>
      </c>
      <c r="C11" s="2" t="s">
        <v>952</v>
      </c>
      <c r="D11" s="2" t="s">
        <v>952</v>
      </c>
      <c r="E11" s="2" t="s">
        <v>952</v>
      </c>
      <c r="F11" s="2" t="s">
        <v>952</v>
      </c>
      <c r="G11" s="2" t="s">
        <v>952</v>
      </c>
      <c r="H11" s="2" t="s">
        <v>952</v>
      </c>
      <c r="I11" s="2" t="s">
        <v>952</v>
      </c>
      <c r="J11" s="2" t="s">
        <v>952</v>
      </c>
      <c r="K11" s="2" t="s">
        <v>952</v>
      </c>
      <c r="L11" s="2" t="s">
        <v>952</v>
      </c>
      <c r="M11" s="2" t="s">
        <v>952</v>
      </c>
      <c r="N11" s="2" t="s">
        <v>952</v>
      </c>
      <c r="O11" s="2" t="s">
        <v>952</v>
      </c>
      <c r="P11" s="2" t="s">
        <v>952</v>
      </c>
      <c r="Q11" s="2" t="s">
        <v>952</v>
      </c>
      <c r="R11" s="2" t="s">
        <v>952</v>
      </c>
      <c r="S11" s="2" t="s">
        <v>952</v>
      </c>
      <c r="T11" s="2" t="s">
        <v>952</v>
      </c>
      <c r="U11" s="2" t="s">
        <v>952</v>
      </c>
      <c r="V11" s="2" t="s">
        <v>952</v>
      </c>
      <c r="W11" s="2" t="s">
        <v>952</v>
      </c>
      <c r="X11" s="2" t="s">
        <v>952</v>
      </c>
      <c r="Y11" s="2" t="s">
        <v>952</v>
      </c>
      <c r="Z11" s="2" t="s">
        <v>952</v>
      </c>
      <c r="AA11" s="2" t="s">
        <v>952</v>
      </c>
      <c r="AB11" s="2" t="s">
        <v>952</v>
      </c>
      <c r="AC11" s="2" t="s">
        <v>952</v>
      </c>
      <c r="AD11" s="2" t="s">
        <v>952</v>
      </c>
      <c r="AE11" s="2" t="s">
        <v>952</v>
      </c>
      <c r="AF11" s="2" t="s">
        <v>952</v>
      </c>
      <c r="AG11" s="2" t="s">
        <v>952</v>
      </c>
      <c r="AH11" s="2" t="s">
        <v>952</v>
      </c>
      <c r="AI11" s="2" t="s">
        <v>952</v>
      </c>
      <c r="AJ11" s="2" t="s">
        <v>952</v>
      </c>
      <c r="AK11" s="2" t="s">
        <v>952</v>
      </c>
      <c r="AL11" s="2" t="s">
        <v>952</v>
      </c>
      <c r="AM11" s="2" t="s">
        <v>952</v>
      </c>
      <c r="AN11" s="2" t="s">
        <v>952</v>
      </c>
      <c r="AO11" s="46" t="s">
        <v>4</v>
      </c>
      <c r="AP11" s="46" t="s">
        <v>1</v>
      </c>
    </row>
    <row r="12" spans="1:42" x14ac:dyDescent="0.2">
      <c r="A12" s="2" t="s">
        <v>3</v>
      </c>
      <c r="B12" s="2" t="s">
        <v>113</v>
      </c>
      <c r="C12" s="2" t="s">
        <v>952</v>
      </c>
      <c r="D12" s="2" t="s">
        <v>952</v>
      </c>
      <c r="E12" s="2" t="s">
        <v>952</v>
      </c>
      <c r="F12" s="2" t="s">
        <v>952</v>
      </c>
      <c r="G12" s="2" t="s">
        <v>952</v>
      </c>
      <c r="H12" s="2" t="s">
        <v>952</v>
      </c>
      <c r="I12" s="2" t="s">
        <v>952</v>
      </c>
      <c r="J12" s="2" t="s">
        <v>952</v>
      </c>
      <c r="K12" s="2" t="s">
        <v>952</v>
      </c>
      <c r="L12" s="2" t="s">
        <v>952</v>
      </c>
      <c r="M12" s="2" t="s">
        <v>952</v>
      </c>
      <c r="N12" s="2" t="s">
        <v>952</v>
      </c>
      <c r="O12" s="2" t="s">
        <v>952</v>
      </c>
      <c r="P12" s="2" t="s">
        <v>952</v>
      </c>
      <c r="Q12" s="2" t="s">
        <v>952</v>
      </c>
      <c r="R12" s="2" t="s">
        <v>952</v>
      </c>
      <c r="S12" s="2" t="s">
        <v>952</v>
      </c>
      <c r="T12" s="2" t="s">
        <v>952</v>
      </c>
      <c r="U12" s="2" t="s">
        <v>952</v>
      </c>
      <c r="V12" s="2" t="s">
        <v>952</v>
      </c>
      <c r="W12" s="2" t="s">
        <v>952</v>
      </c>
      <c r="X12" s="2" t="s">
        <v>952</v>
      </c>
      <c r="Y12" s="2" t="s">
        <v>952</v>
      </c>
      <c r="Z12" s="2" t="s">
        <v>952</v>
      </c>
      <c r="AA12" s="2" t="s">
        <v>952</v>
      </c>
      <c r="AB12" s="2" t="s">
        <v>952</v>
      </c>
      <c r="AC12" s="2" t="s">
        <v>952</v>
      </c>
      <c r="AD12" s="2" t="s">
        <v>952</v>
      </c>
      <c r="AE12" s="2" t="s">
        <v>952</v>
      </c>
      <c r="AF12" s="2" t="s">
        <v>952</v>
      </c>
      <c r="AG12" s="2" t="s">
        <v>952</v>
      </c>
      <c r="AH12" s="2" t="s">
        <v>952</v>
      </c>
      <c r="AI12" s="2" t="s">
        <v>952</v>
      </c>
      <c r="AJ12" s="2" t="s">
        <v>952</v>
      </c>
      <c r="AK12" s="2" t="s">
        <v>952</v>
      </c>
      <c r="AL12" s="2" t="s">
        <v>952</v>
      </c>
      <c r="AM12" s="2" t="s">
        <v>952</v>
      </c>
      <c r="AN12" s="2" t="s">
        <v>952</v>
      </c>
      <c r="AO12" s="46" t="s">
        <v>4</v>
      </c>
      <c r="AP12" s="46" t="s">
        <v>1</v>
      </c>
    </row>
    <row r="13" spans="1:42" x14ac:dyDescent="0.2">
      <c r="A13" s="2" t="s">
        <v>3</v>
      </c>
      <c r="B13" s="2" t="s">
        <v>114</v>
      </c>
      <c r="C13" s="2" t="s">
        <v>952</v>
      </c>
      <c r="D13" s="2" t="s">
        <v>952</v>
      </c>
      <c r="E13" s="2" t="s">
        <v>952</v>
      </c>
      <c r="F13" s="2" t="s">
        <v>952</v>
      </c>
      <c r="G13" s="2" t="s">
        <v>952</v>
      </c>
      <c r="H13" s="2" t="s">
        <v>952</v>
      </c>
      <c r="I13" s="2" t="s">
        <v>952</v>
      </c>
      <c r="J13" s="2" t="s">
        <v>952</v>
      </c>
      <c r="K13" s="2" t="s">
        <v>952</v>
      </c>
      <c r="L13" s="2" t="s">
        <v>952</v>
      </c>
      <c r="M13" s="2" t="s">
        <v>952</v>
      </c>
      <c r="N13" s="2" t="s">
        <v>952</v>
      </c>
      <c r="O13" s="2" t="s">
        <v>952</v>
      </c>
      <c r="P13" s="2" t="s">
        <v>952</v>
      </c>
      <c r="Q13" s="2" t="s">
        <v>952</v>
      </c>
      <c r="R13" s="2" t="s">
        <v>952</v>
      </c>
      <c r="S13" s="2" t="s">
        <v>952</v>
      </c>
      <c r="T13" s="2" t="s">
        <v>952</v>
      </c>
      <c r="U13" s="2" t="s">
        <v>952</v>
      </c>
      <c r="V13" s="2" t="s">
        <v>952</v>
      </c>
      <c r="W13" s="2" t="s">
        <v>952</v>
      </c>
      <c r="X13" s="2" t="s">
        <v>952</v>
      </c>
      <c r="Y13" s="2" t="s">
        <v>952</v>
      </c>
      <c r="Z13" s="2" t="s">
        <v>952</v>
      </c>
      <c r="AA13" s="2" t="s">
        <v>952</v>
      </c>
      <c r="AB13" s="2" t="s">
        <v>952</v>
      </c>
      <c r="AC13" s="2" t="s">
        <v>952</v>
      </c>
      <c r="AD13" s="2" t="s">
        <v>952</v>
      </c>
      <c r="AE13" s="2" t="s">
        <v>952</v>
      </c>
      <c r="AF13" s="2" t="s">
        <v>952</v>
      </c>
      <c r="AG13" s="2" t="s">
        <v>952</v>
      </c>
      <c r="AH13" s="2" t="s">
        <v>952</v>
      </c>
      <c r="AI13" s="2" t="s">
        <v>952</v>
      </c>
      <c r="AJ13" s="2" t="s">
        <v>952</v>
      </c>
      <c r="AK13" s="2" t="s">
        <v>952</v>
      </c>
      <c r="AL13" s="2" t="s">
        <v>952</v>
      </c>
      <c r="AM13" s="2" t="s">
        <v>952</v>
      </c>
      <c r="AN13" s="2" t="s">
        <v>952</v>
      </c>
      <c r="AO13" s="46" t="s">
        <v>4</v>
      </c>
      <c r="AP13" s="46" t="s">
        <v>1</v>
      </c>
    </row>
    <row r="14" spans="1:42" x14ac:dyDescent="0.2">
      <c r="B14" s="46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42" x14ac:dyDescent="0.2">
      <c r="B15" s="46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</sheetData>
  <mergeCells count="5">
    <mergeCell ref="B1:AN1"/>
    <mergeCell ref="B14:AN14"/>
    <mergeCell ref="B15:AN15"/>
    <mergeCell ref="AO2:AO13"/>
    <mergeCell ref="AP1:AP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37"/>
  <sheetViews>
    <sheetView rightToLeft="1" topLeftCell="J2" workbookViewId="0">
      <selection activeCell="S34" sqref="S34"/>
    </sheetView>
  </sheetViews>
  <sheetFormatPr defaultRowHeight="14.25" x14ac:dyDescent="0.2"/>
  <cols>
    <col min="1" max="1" width="36" customWidth="1"/>
    <col min="2" max="2" width="12" customWidth="1"/>
    <col min="3" max="3" width="28" customWidth="1"/>
    <col min="4" max="4" width="12" customWidth="1"/>
    <col min="5" max="5" width="21" customWidth="1"/>
    <col min="6" max="6" width="37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4" width="19" customWidth="1"/>
    <col min="15" max="15" width="13" customWidth="1"/>
    <col min="16" max="16" width="8" customWidth="1"/>
    <col min="17" max="17" width="15" customWidth="1"/>
    <col min="18" max="18" width="24" customWidth="1"/>
    <col min="19" max="19" width="13" customWidth="1"/>
    <col min="20" max="20" width="7" customWidth="1"/>
    <col min="21" max="21" width="12" customWidth="1"/>
    <col min="22" max="22" width="14" customWidth="1"/>
    <col min="23" max="23" width="13" customWidth="1"/>
    <col min="24" max="24" width="14" customWidth="1"/>
    <col min="25" max="25" width="22" customWidth="1"/>
    <col min="26" max="26" width="16" customWidth="1"/>
    <col min="27" max="27" width="21" customWidth="1"/>
    <col min="28" max="28" width="19" customWidth="1"/>
    <col min="29" max="29" width="39" customWidth="1"/>
    <col min="30" max="30" width="19" customWidth="1"/>
    <col min="31" max="31" width="12" customWidth="1"/>
    <col min="32" max="32" width="15" customWidth="1"/>
    <col min="33" max="33" width="24" customWidth="1"/>
    <col min="34" max="34" width="25" customWidth="1"/>
    <col min="35" max="35" width="29" customWidth="1"/>
    <col min="36" max="37" width="25" customWidth="1"/>
    <col min="38" max="38" width="23" customWidth="1"/>
    <col min="39" max="39" width="2" customWidth="1"/>
  </cols>
  <sheetData>
    <row r="1" spans="1:41" x14ac:dyDescent="0.2">
      <c r="B1" s="47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O1" s="47" t="s">
        <v>1</v>
      </c>
    </row>
    <row r="2" spans="1:41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185</v>
      </c>
      <c r="M2" s="4" t="s">
        <v>178</v>
      </c>
      <c r="N2" s="4" t="s">
        <v>179</v>
      </c>
      <c r="O2" s="4" t="s">
        <v>950</v>
      </c>
      <c r="P2" s="4" t="s">
        <v>120</v>
      </c>
      <c r="Q2" s="4" t="s">
        <v>69</v>
      </c>
      <c r="R2" s="4" t="s">
        <v>180</v>
      </c>
      <c r="S2" s="4" t="s">
        <v>70</v>
      </c>
      <c r="T2" s="4" t="s">
        <v>121</v>
      </c>
      <c r="U2" s="4" t="s">
        <v>122</v>
      </c>
      <c r="V2" s="4" t="s">
        <v>123</v>
      </c>
      <c r="W2" s="4" t="s">
        <v>73</v>
      </c>
      <c r="X2" s="4" t="s">
        <v>182</v>
      </c>
      <c r="Y2" s="4" t="s">
        <v>183</v>
      </c>
      <c r="Z2" s="4" t="s">
        <v>957</v>
      </c>
      <c r="AA2" s="4" t="s">
        <v>958</v>
      </c>
      <c r="AB2" s="4" t="s">
        <v>960</v>
      </c>
      <c r="AC2" s="4" t="s">
        <v>961</v>
      </c>
      <c r="AD2" s="4" t="s">
        <v>125</v>
      </c>
      <c r="AE2" s="4" t="s">
        <v>72</v>
      </c>
      <c r="AF2" s="4" t="s">
        <v>126</v>
      </c>
      <c r="AG2" s="4" t="s">
        <v>74</v>
      </c>
      <c r="AH2" s="4" t="s">
        <v>127</v>
      </c>
      <c r="AI2" s="4" t="s">
        <v>184</v>
      </c>
      <c r="AJ2" s="4" t="s">
        <v>28</v>
      </c>
      <c r="AK2" s="4" t="s">
        <v>75</v>
      </c>
      <c r="AL2" s="4" t="s">
        <v>76</v>
      </c>
      <c r="AM2" s="4" t="s">
        <v>3</v>
      </c>
      <c r="AN2" s="47" t="s">
        <v>4</v>
      </c>
      <c r="AO2" s="47" t="s">
        <v>1</v>
      </c>
    </row>
    <row r="3" spans="1:41" x14ac:dyDescent="0.2">
      <c r="A3" s="2" t="s">
        <v>77</v>
      </c>
      <c r="B3" s="2" t="s">
        <v>78</v>
      </c>
      <c r="C3" s="2" t="s">
        <v>962</v>
      </c>
      <c r="D3" s="2" t="s">
        <v>963</v>
      </c>
      <c r="E3" s="2" t="s">
        <v>188</v>
      </c>
      <c r="F3" s="2" t="s">
        <v>1422</v>
      </c>
      <c r="G3" s="9">
        <v>800082380</v>
      </c>
      <c r="H3" s="2" t="s">
        <v>190</v>
      </c>
      <c r="I3" s="2" t="s">
        <v>213</v>
      </c>
      <c r="J3" s="2" t="s">
        <v>83</v>
      </c>
      <c r="K3" s="2" t="s">
        <v>170</v>
      </c>
      <c r="L3" s="2" t="s">
        <v>964</v>
      </c>
      <c r="M3" s="2" t="s">
        <v>272</v>
      </c>
      <c r="N3" s="2" t="s">
        <v>84</v>
      </c>
      <c r="O3" s="2" t="s">
        <v>965</v>
      </c>
      <c r="P3" s="2" t="s">
        <v>134</v>
      </c>
      <c r="Q3" s="2" t="s">
        <v>134</v>
      </c>
      <c r="R3" s="2" t="s">
        <v>134</v>
      </c>
      <c r="S3" s="2" t="s">
        <v>87</v>
      </c>
      <c r="T3" s="5">
        <v>0</v>
      </c>
      <c r="U3" s="25" t="s">
        <v>966</v>
      </c>
      <c r="V3" s="6">
        <v>0</v>
      </c>
      <c r="W3" s="6">
        <v>0</v>
      </c>
      <c r="X3" s="2" t="s">
        <v>197</v>
      </c>
      <c r="Y3" s="2" t="s">
        <v>84</v>
      </c>
      <c r="Z3" s="2" t="s">
        <v>190</v>
      </c>
      <c r="AA3" s="2" t="s">
        <v>967</v>
      </c>
      <c r="AB3" s="2" t="s">
        <v>968</v>
      </c>
      <c r="AC3" s="13">
        <v>45382</v>
      </c>
      <c r="AD3" s="5">
        <v>692.1</v>
      </c>
      <c r="AE3" s="5">
        <v>1</v>
      </c>
      <c r="AF3" s="5">
        <v>0.01</v>
      </c>
      <c r="AG3" s="5">
        <v>6.0000000000000002E-5</v>
      </c>
      <c r="AH3" s="2" t="s">
        <v>3</v>
      </c>
      <c r="AI3" s="2" t="s">
        <v>3</v>
      </c>
      <c r="AJ3" s="2" t="s">
        <v>26</v>
      </c>
      <c r="AK3" s="6">
        <v>0</v>
      </c>
      <c r="AL3" s="6">
        <v>0</v>
      </c>
      <c r="AM3" s="2" t="s">
        <v>3</v>
      </c>
      <c r="AN3" s="47" t="s">
        <v>4</v>
      </c>
      <c r="AO3" s="47" t="s">
        <v>1</v>
      </c>
    </row>
    <row r="4" spans="1:41" x14ac:dyDescent="0.2">
      <c r="A4" s="2" t="s">
        <v>77</v>
      </c>
      <c r="B4" s="2" t="s">
        <v>78</v>
      </c>
      <c r="C4" s="2" t="s">
        <v>969</v>
      </c>
      <c r="D4" s="2" t="s">
        <v>970</v>
      </c>
      <c r="E4" s="2" t="s">
        <v>188</v>
      </c>
      <c r="F4" s="2" t="s">
        <v>1423</v>
      </c>
      <c r="G4" s="9">
        <v>800080459</v>
      </c>
      <c r="H4" s="2" t="s">
        <v>190</v>
      </c>
      <c r="I4" s="2" t="s">
        <v>213</v>
      </c>
      <c r="J4" s="2" t="s">
        <v>83</v>
      </c>
      <c r="K4" s="2" t="s">
        <v>83</v>
      </c>
      <c r="L4" s="2" t="s">
        <v>971</v>
      </c>
      <c r="M4" s="2" t="s">
        <v>972</v>
      </c>
      <c r="N4" s="2" t="s">
        <v>84</v>
      </c>
      <c r="O4" s="2" t="s">
        <v>973</v>
      </c>
      <c r="P4" s="2" t="s">
        <v>134</v>
      </c>
      <c r="Q4" s="2" t="s">
        <v>134</v>
      </c>
      <c r="R4" s="2" t="s">
        <v>134</v>
      </c>
      <c r="S4" s="2" t="s">
        <v>87</v>
      </c>
      <c r="T4" s="5">
        <v>0</v>
      </c>
      <c r="U4" s="25" t="s">
        <v>3</v>
      </c>
      <c r="V4" s="6">
        <v>0</v>
      </c>
      <c r="W4" s="6">
        <v>0</v>
      </c>
      <c r="X4" s="2" t="s">
        <v>197</v>
      </c>
      <c r="Y4" s="2" t="s">
        <v>84</v>
      </c>
      <c r="Z4" s="2" t="s">
        <v>190</v>
      </c>
      <c r="AA4" s="2" t="s">
        <v>967</v>
      </c>
      <c r="AB4" s="2" t="s">
        <v>974</v>
      </c>
      <c r="AC4" s="13">
        <v>45382</v>
      </c>
      <c r="AD4" s="5">
        <v>1725.21</v>
      </c>
      <c r="AE4" s="5">
        <v>1</v>
      </c>
      <c r="AF4" s="5">
        <v>0</v>
      </c>
      <c r="AG4" s="5">
        <v>0</v>
      </c>
      <c r="AH4" s="2" t="s">
        <v>3</v>
      </c>
      <c r="AI4" s="2" t="s">
        <v>3</v>
      </c>
      <c r="AJ4" s="2" t="s">
        <v>26</v>
      </c>
      <c r="AK4" s="6">
        <v>0</v>
      </c>
      <c r="AL4" s="6">
        <v>0</v>
      </c>
      <c r="AM4" s="2" t="s">
        <v>3</v>
      </c>
      <c r="AN4" s="47" t="s">
        <v>4</v>
      </c>
      <c r="AO4" s="47" t="s">
        <v>1</v>
      </c>
    </row>
    <row r="5" spans="1:41" x14ac:dyDescent="0.2">
      <c r="A5" s="2" t="s">
        <v>77</v>
      </c>
      <c r="B5" s="2" t="s">
        <v>97</v>
      </c>
      <c r="C5" s="2" t="s">
        <v>962</v>
      </c>
      <c r="D5" s="2" t="s">
        <v>963</v>
      </c>
      <c r="E5" s="2" t="s">
        <v>188</v>
      </c>
      <c r="F5" s="2" t="s">
        <v>1422</v>
      </c>
      <c r="G5" s="9">
        <v>800082380</v>
      </c>
      <c r="H5" s="2" t="s">
        <v>190</v>
      </c>
      <c r="I5" s="2" t="s">
        <v>213</v>
      </c>
      <c r="J5" s="2" t="s">
        <v>83</v>
      </c>
      <c r="K5" s="2" t="s">
        <v>170</v>
      </c>
      <c r="L5" s="2" t="s">
        <v>964</v>
      </c>
      <c r="M5" s="2" t="s">
        <v>272</v>
      </c>
      <c r="N5" s="2" t="s">
        <v>84</v>
      </c>
      <c r="O5" s="2" t="s">
        <v>965</v>
      </c>
      <c r="P5" s="2" t="s">
        <v>134</v>
      </c>
      <c r="Q5" s="2" t="s">
        <v>134</v>
      </c>
      <c r="R5" s="2" t="s">
        <v>134</v>
      </c>
      <c r="S5" s="2" t="s">
        <v>87</v>
      </c>
      <c r="T5" s="5">
        <v>0</v>
      </c>
      <c r="U5" s="25" t="s">
        <v>966</v>
      </c>
      <c r="V5" s="6">
        <v>0</v>
      </c>
      <c r="W5" s="6">
        <v>0</v>
      </c>
      <c r="X5" s="2" t="s">
        <v>197</v>
      </c>
      <c r="Y5" s="2" t="s">
        <v>84</v>
      </c>
      <c r="Z5" s="2" t="s">
        <v>190</v>
      </c>
      <c r="AA5" s="2" t="s">
        <v>967</v>
      </c>
      <c r="AB5" s="2" t="s">
        <v>968</v>
      </c>
      <c r="AC5" s="13">
        <v>45382</v>
      </c>
      <c r="AD5" s="5">
        <v>497171.20000000001</v>
      </c>
      <c r="AE5" s="5">
        <v>1</v>
      </c>
      <c r="AF5" s="5">
        <v>0.01</v>
      </c>
      <c r="AG5" s="5">
        <v>4.9709999999999997E-2</v>
      </c>
      <c r="AH5" s="2" t="s">
        <v>3</v>
      </c>
      <c r="AI5" s="2" t="s">
        <v>3</v>
      </c>
      <c r="AJ5" s="2" t="s">
        <v>26</v>
      </c>
      <c r="AK5" s="6">
        <v>5.1000000000000003E-6</v>
      </c>
      <c r="AL5" s="6">
        <v>0</v>
      </c>
      <c r="AM5" s="2" t="s">
        <v>3</v>
      </c>
      <c r="AN5" s="47" t="s">
        <v>4</v>
      </c>
      <c r="AO5" s="47" t="s">
        <v>1</v>
      </c>
    </row>
    <row r="6" spans="1:41" x14ac:dyDescent="0.2">
      <c r="A6" s="2" t="s">
        <v>77</v>
      </c>
      <c r="B6" s="2" t="s">
        <v>97</v>
      </c>
      <c r="C6" s="2" t="s">
        <v>969</v>
      </c>
      <c r="D6" s="2" t="s">
        <v>970</v>
      </c>
      <c r="E6" s="2" t="s">
        <v>188</v>
      </c>
      <c r="F6" s="2" t="s">
        <v>1424</v>
      </c>
      <c r="G6" s="9">
        <v>800080459</v>
      </c>
      <c r="H6" s="2" t="s">
        <v>190</v>
      </c>
      <c r="I6" s="2" t="s">
        <v>213</v>
      </c>
      <c r="J6" s="2" t="s">
        <v>83</v>
      </c>
      <c r="K6" s="2" t="s">
        <v>83</v>
      </c>
      <c r="L6" s="2" t="s">
        <v>971</v>
      </c>
      <c r="M6" s="2" t="s">
        <v>972</v>
      </c>
      <c r="N6" s="2" t="s">
        <v>84</v>
      </c>
      <c r="O6" s="2" t="s">
        <v>973</v>
      </c>
      <c r="P6" s="2" t="s">
        <v>134</v>
      </c>
      <c r="Q6" s="2" t="s">
        <v>134</v>
      </c>
      <c r="R6" s="2" t="s">
        <v>134</v>
      </c>
      <c r="S6" s="2" t="s">
        <v>87</v>
      </c>
      <c r="T6" s="5">
        <v>0</v>
      </c>
      <c r="U6" s="25" t="s">
        <v>3</v>
      </c>
      <c r="V6" s="6">
        <v>0</v>
      </c>
      <c r="W6" s="6">
        <v>0</v>
      </c>
      <c r="X6" s="2" t="s">
        <v>197</v>
      </c>
      <c r="Y6" s="2" t="s">
        <v>84</v>
      </c>
      <c r="Z6" s="2" t="s">
        <v>190</v>
      </c>
      <c r="AA6" s="2" t="s">
        <v>967</v>
      </c>
      <c r="AB6" s="2" t="s">
        <v>974</v>
      </c>
      <c r="AC6" s="13">
        <v>45382</v>
      </c>
      <c r="AD6" s="5">
        <v>313690.14</v>
      </c>
      <c r="AE6" s="5">
        <v>1</v>
      </c>
      <c r="AF6" s="5">
        <v>0</v>
      </c>
      <c r="AG6" s="5">
        <v>0</v>
      </c>
      <c r="AH6" s="2" t="s">
        <v>3</v>
      </c>
      <c r="AI6" s="2" t="s">
        <v>3</v>
      </c>
      <c r="AJ6" s="2" t="s">
        <v>26</v>
      </c>
      <c r="AK6" s="6">
        <v>0</v>
      </c>
      <c r="AL6" s="6">
        <v>0</v>
      </c>
      <c r="AM6" s="2" t="s">
        <v>3</v>
      </c>
      <c r="AN6" s="47" t="s">
        <v>4</v>
      </c>
      <c r="AO6" s="47" t="s">
        <v>1</v>
      </c>
    </row>
    <row r="7" spans="1:41" x14ac:dyDescent="0.2">
      <c r="A7" s="2" t="s">
        <v>77</v>
      </c>
      <c r="B7" s="2" t="s">
        <v>97</v>
      </c>
      <c r="C7" s="2" t="s">
        <v>975</v>
      </c>
      <c r="D7" s="2" t="s">
        <v>976</v>
      </c>
      <c r="E7" s="2" t="s">
        <v>188</v>
      </c>
      <c r="F7" s="2" t="s">
        <v>977</v>
      </c>
      <c r="G7" s="9">
        <v>1103084</v>
      </c>
      <c r="H7" s="2" t="s">
        <v>190</v>
      </c>
      <c r="I7" s="2" t="s">
        <v>191</v>
      </c>
      <c r="J7" s="2" t="s">
        <v>83</v>
      </c>
      <c r="K7" s="2" t="s">
        <v>83</v>
      </c>
      <c r="L7" s="2" t="s">
        <v>964</v>
      </c>
      <c r="M7" s="2" t="s">
        <v>341</v>
      </c>
      <c r="N7" s="2" t="s">
        <v>84</v>
      </c>
      <c r="O7" s="2" t="s">
        <v>978</v>
      </c>
      <c r="P7" s="2" t="s">
        <v>201</v>
      </c>
      <c r="Q7" s="2" t="s">
        <v>96</v>
      </c>
      <c r="R7" s="2" t="s">
        <v>195</v>
      </c>
      <c r="S7" s="2" t="s">
        <v>87</v>
      </c>
      <c r="T7" s="5">
        <v>1.4</v>
      </c>
      <c r="U7" s="25" t="s">
        <v>979</v>
      </c>
      <c r="V7" s="6">
        <v>2.0899999999999998E-2</v>
      </c>
      <c r="W7" s="6">
        <v>5.5999999999999994E-2</v>
      </c>
      <c r="X7" s="2" t="s">
        <v>197</v>
      </c>
      <c r="Y7" s="2" t="s">
        <v>84</v>
      </c>
      <c r="Z7" s="2" t="s">
        <v>980</v>
      </c>
      <c r="AA7" s="2" t="s">
        <v>967</v>
      </c>
      <c r="AB7" s="2" t="s">
        <v>981</v>
      </c>
      <c r="AC7" s="13">
        <v>45382</v>
      </c>
      <c r="AD7" s="5">
        <v>877261.18</v>
      </c>
      <c r="AE7" s="5">
        <v>1</v>
      </c>
      <c r="AF7" s="5">
        <v>143.62</v>
      </c>
      <c r="AG7" s="5">
        <v>1259.9224999999999</v>
      </c>
      <c r="AH7" s="2" t="s">
        <v>3</v>
      </c>
      <c r="AI7" s="2" t="s">
        <v>3</v>
      </c>
      <c r="AJ7" s="2" t="s">
        <v>26</v>
      </c>
      <c r="AK7" s="6">
        <v>0.12860760000000002</v>
      </c>
      <c r="AL7" s="6">
        <v>2.589E-4</v>
      </c>
      <c r="AM7" s="2" t="s">
        <v>3</v>
      </c>
      <c r="AN7" s="47" t="s">
        <v>4</v>
      </c>
      <c r="AO7" s="47" t="s">
        <v>1</v>
      </c>
    </row>
    <row r="8" spans="1:41" x14ac:dyDescent="0.2">
      <c r="A8" s="2" t="s">
        <v>77</v>
      </c>
      <c r="B8" s="2" t="s">
        <v>97</v>
      </c>
      <c r="C8" s="2" t="s">
        <v>982</v>
      </c>
      <c r="D8" s="2" t="s">
        <v>983</v>
      </c>
      <c r="E8" s="2" t="s">
        <v>188</v>
      </c>
      <c r="F8" s="2" t="s">
        <v>984</v>
      </c>
      <c r="G8" s="9">
        <v>1138999</v>
      </c>
      <c r="H8" s="2" t="s">
        <v>190</v>
      </c>
      <c r="I8" s="2" t="s">
        <v>213</v>
      </c>
      <c r="J8" s="2" t="s">
        <v>83</v>
      </c>
      <c r="K8" s="2" t="s">
        <v>83</v>
      </c>
      <c r="L8" s="2" t="s">
        <v>964</v>
      </c>
      <c r="M8" s="2" t="s">
        <v>208</v>
      </c>
      <c r="N8" s="2" t="s">
        <v>84</v>
      </c>
      <c r="O8" s="2" t="s">
        <v>985</v>
      </c>
      <c r="P8" s="2" t="s">
        <v>516</v>
      </c>
      <c r="Q8" s="2" t="s">
        <v>96</v>
      </c>
      <c r="R8" s="2" t="s">
        <v>195</v>
      </c>
      <c r="S8" s="2" t="s">
        <v>87</v>
      </c>
      <c r="T8" s="5">
        <v>2.0099999999999998</v>
      </c>
      <c r="U8" s="25" t="s">
        <v>410</v>
      </c>
      <c r="V8" s="6">
        <v>4.8099999999999997E-2</v>
      </c>
      <c r="W8" s="6">
        <v>3.1E-2</v>
      </c>
      <c r="X8" s="2" t="s">
        <v>197</v>
      </c>
      <c r="Y8" s="2" t="s">
        <v>84</v>
      </c>
      <c r="Z8" s="2" t="s">
        <v>980</v>
      </c>
      <c r="AA8" s="2" t="s">
        <v>967</v>
      </c>
      <c r="AB8" s="2" t="s">
        <v>981</v>
      </c>
      <c r="AC8" s="13">
        <v>45382</v>
      </c>
      <c r="AD8" s="5">
        <v>2013255.59</v>
      </c>
      <c r="AE8" s="5">
        <v>1</v>
      </c>
      <c r="AF8" s="5">
        <v>96.8</v>
      </c>
      <c r="AG8" s="5">
        <v>1948.83141</v>
      </c>
      <c r="AH8" s="2" t="s">
        <v>3</v>
      </c>
      <c r="AI8" s="2" t="s">
        <v>3</v>
      </c>
      <c r="AJ8" s="2" t="s">
        <v>26</v>
      </c>
      <c r="AK8" s="6">
        <v>0.19892859999999998</v>
      </c>
      <c r="AL8" s="6">
        <v>4.0050000000000003E-4</v>
      </c>
      <c r="AM8" s="2" t="s">
        <v>3</v>
      </c>
      <c r="AN8" s="47" t="s">
        <v>4</v>
      </c>
      <c r="AO8" s="47" t="s">
        <v>1</v>
      </c>
    </row>
    <row r="9" spans="1:41" x14ac:dyDescent="0.2">
      <c r="A9" s="2" t="s">
        <v>77</v>
      </c>
      <c r="B9" s="2" t="s">
        <v>97</v>
      </c>
      <c r="C9" s="2" t="s">
        <v>986</v>
      </c>
      <c r="D9" s="2" t="s">
        <v>987</v>
      </c>
      <c r="E9" s="2" t="s">
        <v>188</v>
      </c>
      <c r="F9" s="2" t="s">
        <v>988</v>
      </c>
      <c r="G9" s="9">
        <v>1097997</v>
      </c>
      <c r="H9" s="2" t="s">
        <v>190</v>
      </c>
      <c r="I9" s="2" t="s">
        <v>191</v>
      </c>
      <c r="J9" s="2" t="s">
        <v>83</v>
      </c>
      <c r="K9" s="2" t="s">
        <v>83</v>
      </c>
      <c r="L9" s="2" t="s">
        <v>964</v>
      </c>
      <c r="M9" s="2" t="s">
        <v>750</v>
      </c>
      <c r="N9" s="2" t="s">
        <v>84</v>
      </c>
      <c r="O9" s="2" t="s">
        <v>989</v>
      </c>
      <c r="P9" s="2" t="s">
        <v>242</v>
      </c>
      <c r="Q9" s="2" t="s">
        <v>86</v>
      </c>
      <c r="R9" s="2" t="s">
        <v>195</v>
      </c>
      <c r="S9" s="2" t="s">
        <v>87</v>
      </c>
      <c r="T9" s="5">
        <v>0.79</v>
      </c>
      <c r="U9" s="25" t="s">
        <v>990</v>
      </c>
      <c r="V9" s="6">
        <v>2.0299999999999999E-2</v>
      </c>
      <c r="W9" s="6">
        <v>0</v>
      </c>
      <c r="X9" s="2" t="s">
        <v>197</v>
      </c>
      <c r="Y9" s="2" t="s">
        <v>84</v>
      </c>
      <c r="Z9" s="2" t="s">
        <v>980</v>
      </c>
      <c r="AA9" s="2" t="s">
        <v>967</v>
      </c>
      <c r="AB9" s="2" t="s">
        <v>981</v>
      </c>
      <c r="AC9" s="13">
        <v>45382</v>
      </c>
      <c r="AD9" s="5">
        <v>640142.59</v>
      </c>
      <c r="AE9" s="5">
        <v>1</v>
      </c>
      <c r="AF9" s="5">
        <v>146.38999999999999</v>
      </c>
      <c r="AG9" s="5">
        <v>937.10473000000002</v>
      </c>
      <c r="AH9" s="2" t="s">
        <v>3</v>
      </c>
      <c r="AI9" s="2" t="s">
        <v>3</v>
      </c>
      <c r="AJ9" s="2" t="s">
        <v>26</v>
      </c>
      <c r="AK9" s="6">
        <v>9.5655699999999996E-2</v>
      </c>
      <c r="AL9" s="6">
        <v>1.9259999999999999E-4</v>
      </c>
      <c r="AM9" s="2" t="s">
        <v>3</v>
      </c>
      <c r="AN9" s="47" t="s">
        <v>4</v>
      </c>
      <c r="AO9" s="47" t="s">
        <v>1</v>
      </c>
    </row>
    <row r="10" spans="1:41" x14ac:dyDescent="0.2">
      <c r="A10" s="2" t="s">
        <v>77</v>
      </c>
      <c r="B10" s="2" t="s">
        <v>97</v>
      </c>
      <c r="C10" s="2" t="s">
        <v>991</v>
      </c>
      <c r="D10" s="2" t="s">
        <v>992</v>
      </c>
      <c r="E10" s="2" t="s">
        <v>188</v>
      </c>
      <c r="F10" s="2" t="s">
        <v>993</v>
      </c>
      <c r="G10" s="9">
        <v>1101567</v>
      </c>
      <c r="H10" s="2" t="s">
        <v>190</v>
      </c>
      <c r="I10" s="2" t="s">
        <v>191</v>
      </c>
      <c r="J10" s="2" t="s">
        <v>83</v>
      </c>
      <c r="K10" s="2" t="s">
        <v>83</v>
      </c>
      <c r="L10" s="2" t="s">
        <v>971</v>
      </c>
      <c r="M10" s="2" t="s">
        <v>232</v>
      </c>
      <c r="N10" s="2" t="s">
        <v>84</v>
      </c>
      <c r="O10" s="2" t="s">
        <v>994</v>
      </c>
      <c r="P10" s="2" t="s">
        <v>134</v>
      </c>
      <c r="Q10" s="2" t="s">
        <v>134</v>
      </c>
      <c r="R10" s="2" t="s">
        <v>134</v>
      </c>
      <c r="S10" s="2" t="s">
        <v>87</v>
      </c>
      <c r="T10" s="5">
        <v>1.74</v>
      </c>
      <c r="U10" s="25" t="s">
        <v>3</v>
      </c>
      <c r="V10" s="6">
        <v>0.16899999999999998</v>
      </c>
      <c r="W10" s="6">
        <v>5.5999999999999994E-2</v>
      </c>
      <c r="X10" s="2" t="s">
        <v>197</v>
      </c>
      <c r="Y10" s="2" t="s">
        <v>84</v>
      </c>
      <c r="Z10" s="2" t="s">
        <v>190</v>
      </c>
      <c r="AA10" s="2" t="s">
        <v>967</v>
      </c>
      <c r="AB10" s="2" t="s">
        <v>995</v>
      </c>
      <c r="AC10" s="13">
        <v>45382</v>
      </c>
      <c r="AD10" s="5">
        <v>187607.63</v>
      </c>
      <c r="AE10" s="5">
        <v>1</v>
      </c>
      <c r="AF10" s="5">
        <v>0</v>
      </c>
      <c r="AG10" s="5">
        <v>0</v>
      </c>
      <c r="AH10" s="2" t="s">
        <v>3</v>
      </c>
      <c r="AI10" s="2" t="s">
        <v>3</v>
      </c>
      <c r="AJ10" s="2" t="s">
        <v>26</v>
      </c>
      <c r="AK10" s="6">
        <v>0</v>
      </c>
      <c r="AL10" s="6">
        <v>0</v>
      </c>
      <c r="AM10" s="2" t="s">
        <v>3</v>
      </c>
      <c r="AN10" s="47" t="s">
        <v>4</v>
      </c>
      <c r="AO10" s="47" t="s">
        <v>1</v>
      </c>
    </row>
    <row r="11" spans="1:41" x14ac:dyDescent="0.2">
      <c r="A11" s="2" t="s">
        <v>77</v>
      </c>
      <c r="B11" s="2" t="s">
        <v>97</v>
      </c>
      <c r="C11" s="2" t="s">
        <v>996</v>
      </c>
      <c r="D11" s="2" t="s">
        <v>997</v>
      </c>
      <c r="E11" s="2" t="s">
        <v>188</v>
      </c>
      <c r="F11" s="2" t="s">
        <v>998</v>
      </c>
      <c r="G11" s="9">
        <v>1099944</v>
      </c>
      <c r="H11" s="2" t="s">
        <v>190</v>
      </c>
      <c r="I11" s="2" t="s">
        <v>191</v>
      </c>
      <c r="J11" s="2" t="s">
        <v>83</v>
      </c>
      <c r="K11" s="2" t="s">
        <v>83</v>
      </c>
      <c r="L11" s="2" t="s">
        <v>964</v>
      </c>
      <c r="M11" s="2" t="s">
        <v>999</v>
      </c>
      <c r="N11" s="2" t="s">
        <v>84</v>
      </c>
      <c r="O11" s="2" t="s">
        <v>1000</v>
      </c>
      <c r="P11" s="2" t="s">
        <v>134</v>
      </c>
      <c r="Q11" s="2" t="s">
        <v>134</v>
      </c>
      <c r="R11" s="2" t="s">
        <v>134</v>
      </c>
      <c r="S11" s="2" t="s">
        <v>87</v>
      </c>
      <c r="T11" s="5">
        <v>0</v>
      </c>
      <c r="U11" s="25" t="s">
        <v>3</v>
      </c>
      <c r="V11" s="6">
        <v>0</v>
      </c>
      <c r="W11" s="6">
        <v>0</v>
      </c>
      <c r="X11" s="2" t="s">
        <v>197</v>
      </c>
      <c r="Y11" s="2" t="s">
        <v>84</v>
      </c>
      <c r="Z11" s="2" t="s">
        <v>190</v>
      </c>
      <c r="AA11" s="2" t="s">
        <v>967</v>
      </c>
      <c r="AB11" s="2" t="s">
        <v>1001</v>
      </c>
      <c r="AC11" s="13">
        <v>45382</v>
      </c>
      <c r="AD11" s="5">
        <v>1945.37</v>
      </c>
      <c r="AE11" s="5">
        <v>1</v>
      </c>
      <c r="AF11" s="5">
        <v>43.1</v>
      </c>
      <c r="AG11" s="5">
        <v>0.83845000000000003</v>
      </c>
      <c r="AH11" s="2" t="s">
        <v>3</v>
      </c>
      <c r="AI11" s="2" t="s">
        <v>3</v>
      </c>
      <c r="AJ11" s="2" t="s">
        <v>26</v>
      </c>
      <c r="AK11" s="6">
        <v>8.5599999999999994E-5</v>
      </c>
      <c r="AL11" s="6">
        <v>2.0000000000000002E-7</v>
      </c>
      <c r="AM11" s="2" t="s">
        <v>3</v>
      </c>
      <c r="AN11" s="47" t="s">
        <v>4</v>
      </c>
      <c r="AO11" s="47" t="s">
        <v>1</v>
      </c>
    </row>
    <row r="12" spans="1:41" x14ac:dyDescent="0.2">
      <c r="A12" s="2" t="s">
        <v>77</v>
      </c>
      <c r="B12" s="2" t="s">
        <v>97</v>
      </c>
      <c r="C12" s="2" t="s">
        <v>996</v>
      </c>
      <c r="D12" s="2" t="s">
        <v>997</v>
      </c>
      <c r="E12" s="2" t="s">
        <v>188</v>
      </c>
      <c r="F12" s="2" t="s">
        <v>1002</v>
      </c>
      <c r="G12" s="9">
        <v>1099969</v>
      </c>
      <c r="H12" s="2" t="s">
        <v>190</v>
      </c>
      <c r="I12" s="2" t="s">
        <v>191</v>
      </c>
      <c r="J12" s="2" t="s">
        <v>83</v>
      </c>
      <c r="K12" s="2" t="s">
        <v>83</v>
      </c>
      <c r="L12" s="2" t="s">
        <v>964</v>
      </c>
      <c r="M12" s="2" t="s">
        <v>999</v>
      </c>
      <c r="N12" s="2" t="s">
        <v>84</v>
      </c>
      <c r="O12" s="2" t="s">
        <v>1000</v>
      </c>
      <c r="P12" s="2" t="s">
        <v>134</v>
      </c>
      <c r="Q12" s="2" t="s">
        <v>134</v>
      </c>
      <c r="R12" s="2" t="s">
        <v>134</v>
      </c>
      <c r="S12" s="2" t="s">
        <v>87</v>
      </c>
      <c r="T12" s="5">
        <v>0</v>
      </c>
      <c r="U12" s="25" t="s">
        <v>3</v>
      </c>
      <c r="V12" s="6">
        <v>0</v>
      </c>
      <c r="W12" s="6">
        <v>0</v>
      </c>
      <c r="X12" s="2" t="s">
        <v>197</v>
      </c>
      <c r="Y12" s="2" t="s">
        <v>84</v>
      </c>
      <c r="Z12" s="2" t="s">
        <v>190</v>
      </c>
      <c r="AA12" s="2" t="s">
        <v>967</v>
      </c>
      <c r="AB12" s="2" t="s">
        <v>1003</v>
      </c>
      <c r="AC12" s="13">
        <v>45382</v>
      </c>
      <c r="AD12" s="5">
        <v>14019.77</v>
      </c>
      <c r="AE12" s="5">
        <v>1</v>
      </c>
      <c r="AF12" s="5">
        <v>41</v>
      </c>
      <c r="AG12" s="5">
        <v>5.7481</v>
      </c>
      <c r="AH12" s="2" t="s">
        <v>3</v>
      </c>
      <c r="AI12" s="2" t="s">
        <v>3</v>
      </c>
      <c r="AJ12" s="2" t="s">
        <v>26</v>
      </c>
      <c r="AK12" s="6">
        <v>5.867E-4</v>
      </c>
      <c r="AL12" s="6">
        <v>1.1999999999999999E-6</v>
      </c>
      <c r="AM12" s="2" t="s">
        <v>3</v>
      </c>
      <c r="AN12" s="47" t="s">
        <v>4</v>
      </c>
      <c r="AO12" s="47" t="s">
        <v>1</v>
      </c>
    </row>
    <row r="13" spans="1:41" x14ac:dyDescent="0.2">
      <c r="A13" s="2" t="s">
        <v>77</v>
      </c>
      <c r="B13" s="2" t="s">
        <v>97</v>
      </c>
      <c r="C13" s="2" t="s">
        <v>996</v>
      </c>
      <c r="D13" s="2" t="s">
        <v>997</v>
      </c>
      <c r="E13" s="2" t="s">
        <v>188</v>
      </c>
      <c r="F13" s="2" t="s">
        <v>1004</v>
      </c>
      <c r="G13" s="9">
        <v>1099951</v>
      </c>
      <c r="H13" s="2" t="s">
        <v>190</v>
      </c>
      <c r="I13" s="2" t="s">
        <v>191</v>
      </c>
      <c r="J13" s="2" t="s">
        <v>83</v>
      </c>
      <c r="K13" s="2" t="s">
        <v>83</v>
      </c>
      <c r="L13" s="2" t="s">
        <v>964</v>
      </c>
      <c r="M13" s="2" t="s">
        <v>999</v>
      </c>
      <c r="N13" s="2" t="s">
        <v>84</v>
      </c>
      <c r="O13" s="2" t="s">
        <v>1000</v>
      </c>
      <c r="P13" s="2" t="s">
        <v>134</v>
      </c>
      <c r="Q13" s="2" t="s">
        <v>134</v>
      </c>
      <c r="R13" s="2" t="s">
        <v>134</v>
      </c>
      <c r="S13" s="2" t="s">
        <v>87</v>
      </c>
      <c r="T13" s="5">
        <v>0</v>
      </c>
      <c r="U13" s="25" t="s">
        <v>3</v>
      </c>
      <c r="V13" s="6">
        <v>0</v>
      </c>
      <c r="W13" s="6">
        <v>0</v>
      </c>
      <c r="X13" s="2" t="s">
        <v>197</v>
      </c>
      <c r="Y13" s="2" t="s">
        <v>84</v>
      </c>
      <c r="Z13" s="2" t="s">
        <v>190</v>
      </c>
      <c r="AA13" s="2" t="s">
        <v>967</v>
      </c>
      <c r="AB13" s="2" t="s">
        <v>1001</v>
      </c>
      <c r="AC13" s="13">
        <v>45382</v>
      </c>
      <c r="AD13" s="5">
        <v>12528.13</v>
      </c>
      <c r="AE13" s="5">
        <v>1</v>
      </c>
      <c r="AF13" s="5">
        <v>31.9</v>
      </c>
      <c r="AG13" s="5">
        <v>3.99647</v>
      </c>
      <c r="AH13" s="2" t="s">
        <v>3</v>
      </c>
      <c r="AI13" s="2" t="s">
        <v>3</v>
      </c>
      <c r="AJ13" s="2" t="s">
        <v>26</v>
      </c>
      <c r="AK13" s="6">
        <v>4.0789999999999999E-4</v>
      </c>
      <c r="AL13" s="6">
        <v>8.0000000000000007E-7</v>
      </c>
      <c r="AM13" s="2" t="s">
        <v>3</v>
      </c>
      <c r="AN13" s="47" t="s">
        <v>4</v>
      </c>
      <c r="AO13" s="47" t="s">
        <v>1</v>
      </c>
    </row>
    <row r="14" spans="1:41" x14ac:dyDescent="0.2">
      <c r="A14" s="2" t="s">
        <v>77</v>
      </c>
      <c r="B14" s="2" t="s">
        <v>97</v>
      </c>
      <c r="C14" s="2" t="s">
        <v>1005</v>
      </c>
      <c r="D14" s="2" t="s">
        <v>1006</v>
      </c>
      <c r="E14" s="2" t="s">
        <v>188</v>
      </c>
      <c r="F14" s="2" t="s">
        <v>1007</v>
      </c>
      <c r="G14" s="9">
        <v>3980042</v>
      </c>
      <c r="H14" s="2" t="s">
        <v>190</v>
      </c>
      <c r="I14" s="2" t="s">
        <v>191</v>
      </c>
      <c r="J14" s="2" t="s">
        <v>83</v>
      </c>
      <c r="K14" s="2" t="s">
        <v>83</v>
      </c>
      <c r="L14" s="2" t="s">
        <v>971</v>
      </c>
      <c r="M14" s="2" t="s">
        <v>441</v>
      </c>
      <c r="N14" s="2" t="s">
        <v>84</v>
      </c>
      <c r="O14" s="2" t="s">
        <v>1008</v>
      </c>
      <c r="P14" s="2" t="s">
        <v>134</v>
      </c>
      <c r="Q14" s="2" t="s">
        <v>134</v>
      </c>
      <c r="R14" s="2" t="s">
        <v>134</v>
      </c>
      <c r="S14" s="2" t="s">
        <v>87</v>
      </c>
      <c r="T14" s="5">
        <v>0</v>
      </c>
      <c r="U14" s="26">
        <v>47879</v>
      </c>
      <c r="V14" s="6">
        <v>0</v>
      </c>
      <c r="W14" s="6">
        <v>0</v>
      </c>
      <c r="X14" s="2" t="s">
        <v>197</v>
      </c>
      <c r="Y14" s="2" t="s">
        <v>84</v>
      </c>
      <c r="Z14" s="2" t="s">
        <v>190</v>
      </c>
      <c r="AA14" s="2" t="s">
        <v>967</v>
      </c>
      <c r="AB14" s="2" t="s">
        <v>1009</v>
      </c>
      <c r="AC14" s="13">
        <v>45382</v>
      </c>
      <c r="AD14" s="5">
        <v>23739</v>
      </c>
      <c r="AE14" s="5">
        <v>1</v>
      </c>
      <c r="AF14" s="5">
        <v>0</v>
      </c>
      <c r="AG14" s="5">
        <v>0</v>
      </c>
      <c r="AH14" s="2" t="s">
        <v>3</v>
      </c>
      <c r="AI14" s="2" t="s">
        <v>3</v>
      </c>
      <c r="AJ14" s="2" t="s">
        <v>26</v>
      </c>
      <c r="AK14" s="6">
        <v>0</v>
      </c>
      <c r="AL14" s="6">
        <v>0</v>
      </c>
      <c r="AM14" s="2" t="s">
        <v>3</v>
      </c>
      <c r="AN14" s="47" t="s">
        <v>4</v>
      </c>
      <c r="AO14" s="47" t="s">
        <v>1</v>
      </c>
    </row>
    <row r="15" spans="1:41" x14ac:dyDescent="0.2">
      <c r="A15" s="2" t="s">
        <v>77</v>
      </c>
      <c r="B15" s="2" t="s">
        <v>97</v>
      </c>
      <c r="C15" s="2" t="s">
        <v>1005</v>
      </c>
      <c r="D15" s="2" t="s">
        <v>1006</v>
      </c>
      <c r="E15" s="2" t="s">
        <v>188</v>
      </c>
      <c r="F15" s="2" t="s">
        <v>1010</v>
      </c>
      <c r="G15" s="9">
        <v>3980018</v>
      </c>
      <c r="H15" s="2" t="s">
        <v>190</v>
      </c>
      <c r="I15" s="2" t="s">
        <v>191</v>
      </c>
      <c r="J15" s="2" t="s">
        <v>83</v>
      </c>
      <c r="K15" s="2" t="s">
        <v>83</v>
      </c>
      <c r="L15" s="2" t="s">
        <v>971</v>
      </c>
      <c r="M15" s="2" t="s">
        <v>441</v>
      </c>
      <c r="N15" s="2" t="s">
        <v>84</v>
      </c>
      <c r="O15" s="2" t="s">
        <v>1008</v>
      </c>
      <c r="P15" s="2" t="s">
        <v>134</v>
      </c>
      <c r="Q15" s="2" t="s">
        <v>134</v>
      </c>
      <c r="R15" s="2" t="s">
        <v>134</v>
      </c>
      <c r="S15" s="2" t="s">
        <v>87</v>
      </c>
      <c r="T15" s="5">
        <v>0</v>
      </c>
      <c r="U15" s="26">
        <v>47879</v>
      </c>
      <c r="V15" s="6">
        <v>0</v>
      </c>
      <c r="W15" s="6">
        <v>0.03</v>
      </c>
      <c r="X15" s="2" t="s">
        <v>197</v>
      </c>
      <c r="Y15" s="2" t="s">
        <v>84</v>
      </c>
      <c r="Z15" s="2" t="s">
        <v>190</v>
      </c>
      <c r="AA15" s="2" t="s">
        <v>967</v>
      </c>
      <c r="AB15" s="2" t="s">
        <v>1011</v>
      </c>
      <c r="AC15" s="13">
        <v>45382</v>
      </c>
      <c r="AD15" s="5">
        <v>23593.02</v>
      </c>
      <c r="AE15" s="5">
        <v>1</v>
      </c>
      <c r="AF15" s="5">
        <v>0</v>
      </c>
      <c r="AG15" s="5">
        <v>0</v>
      </c>
      <c r="AH15" s="2" t="s">
        <v>3</v>
      </c>
      <c r="AI15" s="2" t="s">
        <v>3</v>
      </c>
      <c r="AJ15" s="2" t="s">
        <v>26</v>
      </c>
      <c r="AK15" s="6">
        <v>0</v>
      </c>
      <c r="AL15" s="6">
        <v>0</v>
      </c>
      <c r="AM15" s="2" t="s">
        <v>3</v>
      </c>
      <c r="AN15" s="47" t="s">
        <v>4</v>
      </c>
      <c r="AO15" s="47" t="s">
        <v>1</v>
      </c>
    </row>
    <row r="16" spans="1:41" x14ac:dyDescent="0.2">
      <c r="A16" s="2" t="s">
        <v>77</v>
      </c>
      <c r="B16" s="2" t="s">
        <v>102</v>
      </c>
      <c r="C16" s="2" t="s">
        <v>962</v>
      </c>
      <c r="D16" s="2" t="s">
        <v>963</v>
      </c>
      <c r="E16" s="2" t="s">
        <v>188</v>
      </c>
      <c r="F16" s="2" t="s">
        <v>1422</v>
      </c>
      <c r="G16" s="9">
        <v>800082380</v>
      </c>
      <c r="H16" s="2" t="s">
        <v>190</v>
      </c>
      <c r="I16" s="2" t="s">
        <v>213</v>
      </c>
      <c r="J16" s="2" t="s">
        <v>83</v>
      </c>
      <c r="K16" s="2" t="s">
        <v>170</v>
      </c>
      <c r="L16" s="2" t="s">
        <v>964</v>
      </c>
      <c r="M16" s="2" t="s">
        <v>272</v>
      </c>
      <c r="N16" s="2" t="s">
        <v>84</v>
      </c>
      <c r="O16" s="2" t="s">
        <v>965</v>
      </c>
      <c r="P16" s="2" t="s">
        <v>134</v>
      </c>
      <c r="Q16" s="2" t="s">
        <v>134</v>
      </c>
      <c r="R16" s="2" t="s">
        <v>134</v>
      </c>
      <c r="S16" s="2" t="s">
        <v>87</v>
      </c>
      <c r="T16" s="5">
        <v>0</v>
      </c>
      <c r="U16" s="25" t="s">
        <v>966</v>
      </c>
      <c r="V16" s="6">
        <v>0</v>
      </c>
      <c r="W16" s="6">
        <v>0</v>
      </c>
      <c r="X16" s="2" t="s">
        <v>197</v>
      </c>
      <c r="Y16" s="2" t="s">
        <v>84</v>
      </c>
      <c r="Z16" s="2" t="s">
        <v>190</v>
      </c>
      <c r="AA16" s="2" t="s">
        <v>967</v>
      </c>
      <c r="AB16" s="2" t="s">
        <v>968</v>
      </c>
      <c r="AC16" s="13">
        <v>45382</v>
      </c>
      <c r="AD16" s="5">
        <v>1764</v>
      </c>
      <c r="AE16" s="5">
        <v>1</v>
      </c>
      <c r="AF16" s="5">
        <v>0.01</v>
      </c>
      <c r="AG16" s="5">
        <v>1.7000000000000001E-4</v>
      </c>
      <c r="AH16" s="2" t="s">
        <v>3</v>
      </c>
      <c r="AI16" s="2" t="s">
        <v>3</v>
      </c>
      <c r="AJ16" s="2" t="s">
        <v>26</v>
      </c>
      <c r="AK16" s="6">
        <v>0</v>
      </c>
      <c r="AL16" s="6">
        <v>0</v>
      </c>
      <c r="AM16" s="2" t="s">
        <v>3</v>
      </c>
      <c r="AN16" s="47" t="s">
        <v>4</v>
      </c>
      <c r="AO16" s="47" t="s">
        <v>1</v>
      </c>
    </row>
    <row r="17" spans="1:41" x14ac:dyDescent="0.2">
      <c r="A17" s="2" t="s">
        <v>77</v>
      </c>
      <c r="B17" s="2" t="s">
        <v>102</v>
      </c>
      <c r="C17" s="2" t="s">
        <v>969</v>
      </c>
      <c r="D17" s="2" t="s">
        <v>970</v>
      </c>
      <c r="E17" s="2" t="s">
        <v>188</v>
      </c>
      <c r="F17" s="2" t="s">
        <v>1424</v>
      </c>
      <c r="G17" s="9">
        <v>800080459</v>
      </c>
      <c r="H17" s="2" t="s">
        <v>190</v>
      </c>
      <c r="I17" s="2" t="s">
        <v>213</v>
      </c>
      <c r="J17" s="2" t="s">
        <v>83</v>
      </c>
      <c r="K17" s="2" t="s">
        <v>83</v>
      </c>
      <c r="L17" s="2" t="s">
        <v>971</v>
      </c>
      <c r="M17" s="2" t="s">
        <v>972</v>
      </c>
      <c r="N17" s="2" t="s">
        <v>84</v>
      </c>
      <c r="O17" s="2" t="s">
        <v>973</v>
      </c>
      <c r="P17" s="2" t="s">
        <v>134</v>
      </c>
      <c r="Q17" s="2" t="s">
        <v>134</v>
      </c>
      <c r="R17" s="2" t="s">
        <v>134</v>
      </c>
      <c r="S17" s="2" t="s">
        <v>87</v>
      </c>
      <c r="T17" s="5">
        <v>0</v>
      </c>
      <c r="U17" s="25" t="s">
        <v>3</v>
      </c>
      <c r="V17" s="6">
        <v>0</v>
      </c>
      <c r="W17" s="6">
        <v>0</v>
      </c>
      <c r="X17" s="2" t="s">
        <v>197</v>
      </c>
      <c r="Y17" s="2" t="s">
        <v>84</v>
      </c>
      <c r="Z17" s="2" t="s">
        <v>190</v>
      </c>
      <c r="AA17" s="2" t="s">
        <v>967</v>
      </c>
      <c r="AB17" s="2" t="s">
        <v>974</v>
      </c>
      <c r="AC17" s="13">
        <v>45382</v>
      </c>
      <c r="AD17" s="5">
        <v>550.14</v>
      </c>
      <c r="AE17" s="5">
        <v>1</v>
      </c>
      <c r="AF17" s="5">
        <v>0</v>
      </c>
      <c r="AG17" s="5">
        <v>0</v>
      </c>
      <c r="AH17" s="2" t="s">
        <v>3</v>
      </c>
      <c r="AI17" s="2" t="s">
        <v>3</v>
      </c>
      <c r="AJ17" s="2" t="s">
        <v>26</v>
      </c>
      <c r="AK17" s="6">
        <v>0</v>
      </c>
      <c r="AL17" s="6">
        <v>0</v>
      </c>
      <c r="AM17" s="2" t="s">
        <v>3</v>
      </c>
      <c r="AN17" s="47" t="s">
        <v>4</v>
      </c>
      <c r="AO17" s="47" t="s">
        <v>1</v>
      </c>
    </row>
    <row r="18" spans="1:41" x14ac:dyDescent="0.2">
      <c r="A18" s="2" t="s">
        <v>103</v>
      </c>
      <c r="B18" s="2" t="s">
        <v>104</v>
      </c>
      <c r="C18" s="2" t="s">
        <v>962</v>
      </c>
      <c r="D18" s="2" t="s">
        <v>963</v>
      </c>
      <c r="E18" s="2" t="s">
        <v>188</v>
      </c>
      <c r="F18" s="2" t="s">
        <v>1422</v>
      </c>
      <c r="G18" s="9">
        <v>800082380</v>
      </c>
      <c r="H18" s="2" t="s">
        <v>190</v>
      </c>
      <c r="I18" s="2" t="s">
        <v>213</v>
      </c>
      <c r="J18" s="2" t="s">
        <v>83</v>
      </c>
      <c r="K18" s="2" t="s">
        <v>170</v>
      </c>
      <c r="L18" s="2" t="s">
        <v>964</v>
      </c>
      <c r="M18" s="2" t="s">
        <v>272</v>
      </c>
      <c r="N18" s="2" t="s">
        <v>84</v>
      </c>
      <c r="O18" s="2" t="s">
        <v>965</v>
      </c>
      <c r="P18" s="2" t="s">
        <v>134</v>
      </c>
      <c r="Q18" s="2" t="s">
        <v>134</v>
      </c>
      <c r="R18" s="2" t="s">
        <v>134</v>
      </c>
      <c r="S18" s="2" t="s">
        <v>87</v>
      </c>
      <c r="T18" s="5">
        <v>0</v>
      </c>
      <c r="U18" s="25" t="s">
        <v>966</v>
      </c>
      <c r="V18" s="6">
        <v>0</v>
      </c>
      <c r="W18" s="6">
        <v>0</v>
      </c>
      <c r="X18" s="2" t="s">
        <v>197</v>
      </c>
      <c r="Y18" s="2" t="s">
        <v>84</v>
      </c>
      <c r="Z18" s="2" t="s">
        <v>190</v>
      </c>
      <c r="AA18" s="2" t="s">
        <v>967</v>
      </c>
      <c r="AB18" s="2" t="s">
        <v>968</v>
      </c>
      <c r="AC18" s="13">
        <v>45382</v>
      </c>
      <c r="AD18" s="5">
        <v>844.1</v>
      </c>
      <c r="AE18" s="5">
        <v>1</v>
      </c>
      <c r="AF18" s="5">
        <v>0.01</v>
      </c>
      <c r="AG18" s="5">
        <v>8.0000000000000007E-5</v>
      </c>
      <c r="AH18" s="2" t="s">
        <v>3</v>
      </c>
      <c r="AI18" s="2" t="s">
        <v>3</v>
      </c>
      <c r="AJ18" s="2" t="s">
        <v>26</v>
      </c>
      <c r="AK18" s="6">
        <v>0</v>
      </c>
      <c r="AL18" s="6">
        <v>0</v>
      </c>
      <c r="AM18" s="2" t="s">
        <v>3</v>
      </c>
      <c r="AN18" s="47" t="s">
        <v>4</v>
      </c>
      <c r="AO18" s="47" t="s">
        <v>1</v>
      </c>
    </row>
    <row r="19" spans="1:41" x14ac:dyDescent="0.2">
      <c r="A19" s="2" t="s">
        <v>103</v>
      </c>
      <c r="B19" s="2" t="s">
        <v>104</v>
      </c>
      <c r="C19" s="2" t="s">
        <v>969</v>
      </c>
      <c r="D19" s="2" t="s">
        <v>970</v>
      </c>
      <c r="E19" s="2" t="s">
        <v>188</v>
      </c>
      <c r="F19" s="2" t="s">
        <v>1424</v>
      </c>
      <c r="G19" s="9">
        <v>800080459</v>
      </c>
      <c r="H19" s="2" t="s">
        <v>190</v>
      </c>
      <c r="I19" s="2" t="s">
        <v>213</v>
      </c>
      <c r="J19" s="2" t="s">
        <v>83</v>
      </c>
      <c r="K19" s="2" t="s">
        <v>83</v>
      </c>
      <c r="L19" s="2" t="s">
        <v>971</v>
      </c>
      <c r="M19" s="2" t="s">
        <v>972</v>
      </c>
      <c r="N19" s="2" t="s">
        <v>84</v>
      </c>
      <c r="O19" s="2" t="s">
        <v>973</v>
      </c>
      <c r="P19" s="2" t="s">
        <v>134</v>
      </c>
      <c r="Q19" s="2" t="s">
        <v>134</v>
      </c>
      <c r="R19" s="2" t="s">
        <v>134</v>
      </c>
      <c r="S19" s="2" t="s">
        <v>87</v>
      </c>
      <c r="T19" s="5">
        <v>0</v>
      </c>
      <c r="U19" s="25" t="s">
        <v>3</v>
      </c>
      <c r="V19" s="6">
        <v>0</v>
      </c>
      <c r="W19" s="6">
        <v>0</v>
      </c>
      <c r="X19" s="2" t="s">
        <v>197</v>
      </c>
      <c r="Y19" s="2" t="s">
        <v>84</v>
      </c>
      <c r="Z19" s="2" t="s">
        <v>190</v>
      </c>
      <c r="AA19" s="2" t="s">
        <v>967</v>
      </c>
      <c r="AB19" s="2" t="s">
        <v>974</v>
      </c>
      <c r="AC19" s="13">
        <v>45382</v>
      </c>
      <c r="AD19" s="5">
        <v>730.58</v>
      </c>
      <c r="AE19" s="5">
        <v>1</v>
      </c>
      <c r="AF19" s="5">
        <v>0</v>
      </c>
      <c r="AG19" s="5">
        <v>0</v>
      </c>
      <c r="AH19" s="2" t="s">
        <v>3</v>
      </c>
      <c r="AI19" s="2" t="s">
        <v>3</v>
      </c>
      <c r="AJ19" s="2" t="s">
        <v>26</v>
      </c>
      <c r="AK19" s="6">
        <v>0</v>
      </c>
      <c r="AL19" s="6">
        <v>0</v>
      </c>
      <c r="AM19" s="2" t="s">
        <v>3</v>
      </c>
      <c r="AN19" s="47" t="s">
        <v>4</v>
      </c>
      <c r="AO19" s="47" t="s">
        <v>1</v>
      </c>
    </row>
    <row r="20" spans="1:41" x14ac:dyDescent="0.2">
      <c r="A20" s="2" t="s">
        <v>103</v>
      </c>
      <c r="B20" s="2" t="s">
        <v>105</v>
      </c>
      <c r="C20" s="2" t="s">
        <v>326</v>
      </c>
      <c r="D20" s="2" t="s">
        <v>327</v>
      </c>
      <c r="E20" s="2" t="s">
        <v>188</v>
      </c>
      <c r="F20" s="2" t="s">
        <v>1012</v>
      </c>
      <c r="G20" s="9">
        <v>864013800</v>
      </c>
      <c r="H20" s="2" t="s">
        <v>190</v>
      </c>
      <c r="I20" s="2" t="s">
        <v>191</v>
      </c>
      <c r="J20" s="2" t="s">
        <v>83</v>
      </c>
      <c r="K20" s="2" t="s">
        <v>83</v>
      </c>
      <c r="L20" s="2" t="s">
        <v>964</v>
      </c>
      <c r="M20" s="2" t="s">
        <v>277</v>
      </c>
      <c r="N20" s="2" t="s">
        <v>84</v>
      </c>
      <c r="O20" s="2" t="s">
        <v>1013</v>
      </c>
      <c r="P20" s="2" t="s">
        <v>315</v>
      </c>
      <c r="Q20" s="2" t="s">
        <v>86</v>
      </c>
      <c r="R20" s="2" t="s">
        <v>195</v>
      </c>
      <c r="S20" s="2" t="s">
        <v>87</v>
      </c>
      <c r="T20" s="5">
        <v>1.77</v>
      </c>
      <c r="U20" s="24">
        <v>46411</v>
      </c>
      <c r="V20" s="6">
        <v>1.1899999999999999E-2</v>
      </c>
      <c r="W20" s="6">
        <v>0</v>
      </c>
      <c r="X20" s="2" t="s">
        <v>197</v>
      </c>
      <c r="Y20" s="2" t="s">
        <v>84</v>
      </c>
      <c r="Z20" s="2" t="s">
        <v>980</v>
      </c>
      <c r="AA20" s="2" t="s">
        <v>967</v>
      </c>
      <c r="AB20" s="2" t="s">
        <v>981</v>
      </c>
      <c r="AC20" s="13">
        <v>45382</v>
      </c>
      <c r="AD20" s="5">
        <v>1500000</v>
      </c>
      <c r="AE20" s="5">
        <v>1</v>
      </c>
      <c r="AF20" s="5">
        <v>150.03</v>
      </c>
      <c r="AG20" s="5">
        <v>2250.4499999999998</v>
      </c>
      <c r="AH20" s="2" t="s">
        <v>3</v>
      </c>
      <c r="AI20" s="2" t="s">
        <v>3</v>
      </c>
      <c r="AJ20" s="2" t="s">
        <v>26</v>
      </c>
      <c r="AK20" s="6">
        <v>0.22971659999999999</v>
      </c>
      <c r="AL20" s="6">
        <v>4.6250000000000002E-4</v>
      </c>
      <c r="AM20" s="2" t="s">
        <v>3</v>
      </c>
      <c r="AN20" s="47" t="s">
        <v>4</v>
      </c>
      <c r="AO20" s="47" t="s">
        <v>1</v>
      </c>
    </row>
    <row r="21" spans="1:41" x14ac:dyDescent="0.2">
      <c r="A21" s="2" t="s">
        <v>103</v>
      </c>
      <c r="B21" s="2" t="s">
        <v>105</v>
      </c>
      <c r="C21" s="2" t="s">
        <v>962</v>
      </c>
      <c r="D21" s="2" t="s">
        <v>963</v>
      </c>
      <c r="E21" s="2" t="s">
        <v>188</v>
      </c>
      <c r="F21" s="2" t="s">
        <v>1422</v>
      </c>
      <c r="G21" s="9">
        <v>800082380</v>
      </c>
      <c r="H21" s="2" t="s">
        <v>190</v>
      </c>
      <c r="I21" s="2" t="s">
        <v>213</v>
      </c>
      <c r="J21" s="2" t="s">
        <v>83</v>
      </c>
      <c r="K21" s="2" t="s">
        <v>170</v>
      </c>
      <c r="L21" s="2" t="s">
        <v>964</v>
      </c>
      <c r="M21" s="2" t="s">
        <v>272</v>
      </c>
      <c r="N21" s="2" t="s">
        <v>84</v>
      </c>
      <c r="O21" s="2" t="s">
        <v>965</v>
      </c>
      <c r="P21" s="2" t="s">
        <v>134</v>
      </c>
      <c r="Q21" s="2" t="s">
        <v>134</v>
      </c>
      <c r="R21" s="2" t="s">
        <v>134</v>
      </c>
      <c r="S21" s="2" t="s">
        <v>87</v>
      </c>
      <c r="T21" s="5">
        <v>0</v>
      </c>
      <c r="U21" s="25" t="s">
        <v>966</v>
      </c>
      <c r="V21" s="6">
        <v>0</v>
      </c>
      <c r="W21" s="6">
        <v>0</v>
      </c>
      <c r="X21" s="2" t="s">
        <v>197</v>
      </c>
      <c r="Y21" s="2" t="s">
        <v>84</v>
      </c>
      <c r="Z21" s="2" t="s">
        <v>190</v>
      </c>
      <c r="AA21" s="2" t="s">
        <v>967</v>
      </c>
      <c r="AB21" s="2" t="s">
        <v>968</v>
      </c>
      <c r="AC21" s="13">
        <v>45382</v>
      </c>
      <c r="AD21" s="5">
        <v>381880.1</v>
      </c>
      <c r="AE21" s="5">
        <v>1</v>
      </c>
      <c r="AF21" s="5">
        <v>0.01</v>
      </c>
      <c r="AG21" s="5">
        <v>3.8179999999999999E-2</v>
      </c>
      <c r="AH21" s="2" t="s">
        <v>3</v>
      </c>
      <c r="AI21" s="2" t="s">
        <v>3</v>
      </c>
      <c r="AJ21" s="2" t="s">
        <v>26</v>
      </c>
      <c r="AK21" s="6">
        <v>3.8999999999999999E-6</v>
      </c>
      <c r="AL21" s="6">
        <v>0</v>
      </c>
      <c r="AM21" s="2" t="s">
        <v>3</v>
      </c>
      <c r="AN21" s="47" t="s">
        <v>4</v>
      </c>
      <c r="AO21" s="47" t="s">
        <v>1</v>
      </c>
    </row>
    <row r="22" spans="1:41" x14ac:dyDescent="0.2">
      <c r="A22" s="2" t="s">
        <v>103</v>
      </c>
      <c r="B22" s="2" t="s">
        <v>105</v>
      </c>
      <c r="C22" s="2" t="s">
        <v>969</v>
      </c>
      <c r="D22" s="2" t="s">
        <v>970</v>
      </c>
      <c r="E22" s="2" t="s">
        <v>188</v>
      </c>
      <c r="F22" s="2" t="s">
        <v>1424</v>
      </c>
      <c r="G22" s="9">
        <v>800080459</v>
      </c>
      <c r="H22" s="2" t="s">
        <v>190</v>
      </c>
      <c r="I22" s="2" t="s">
        <v>213</v>
      </c>
      <c r="J22" s="2" t="s">
        <v>83</v>
      </c>
      <c r="K22" s="2" t="s">
        <v>83</v>
      </c>
      <c r="L22" s="2" t="s">
        <v>971</v>
      </c>
      <c r="M22" s="2" t="s">
        <v>972</v>
      </c>
      <c r="N22" s="2" t="s">
        <v>84</v>
      </c>
      <c r="O22" s="2" t="s">
        <v>973</v>
      </c>
      <c r="P22" s="2" t="s">
        <v>134</v>
      </c>
      <c r="Q22" s="2" t="s">
        <v>134</v>
      </c>
      <c r="R22" s="2" t="s">
        <v>134</v>
      </c>
      <c r="S22" s="2" t="s">
        <v>87</v>
      </c>
      <c r="T22" s="5">
        <v>0</v>
      </c>
      <c r="U22" s="25" t="s">
        <v>3</v>
      </c>
      <c r="V22" s="6">
        <v>0</v>
      </c>
      <c r="W22" s="6">
        <v>0</v>
      </c>
      <c r="X22" s="2" t="s">
        <v>197</v>
      </c>
      <c r="Y22" s="2" t="s">
        <v>84</v>
      </c>
      <c r="Z22" s="2" t="s">
        <v>190</v>
      </c>
      <c r="AA22" s="2" t="s">
        <v>967</v>
      </c>
      <c r="AB22" s="2" t="s">
        <v>974</v>
      </c>
      <c r="AC22" s="13">
        <v>45382</v>
      </c>
      <c r="AD22" s="5">
        <v>328190.46999999997</v>
      </c>
      <c r="AE22" s="5">
        <v>1</v>
      </c>
      <c r="AF22" s="5">
        <v>0</v>
      </c>
      <c r="AG22" s="5">
        <v>0</v>
      </c>
      <c r="AH22" s="2" t="s">
        <v>3</v>
      </c>
      <c r="AI22" s="2" t="s">
        <v>3</v>
      </c>
      <c r="AJ22" s="2" t="s">
        <v>26</v>
      </c>
      <c r="AK22" s="6">
        <v>0</v>
      </c>
      <c r="AL22" s="6">
        <v>0</v>
      </c>
      <c r="AM22" s="2" t="s">
        <v>3</v>
      </c>
      <c r="AN22" s="47" t="s">
        <v>4</v>
      </c>
      <c r="AO22" s="47" t="s">
        <v>1</v>
      </c>
    </row>
    <row r="23" spans="1:41" x14ac:dyDescent="0.2">
      <c r="A23" s="2" t="s">
        <v>103</v>
      </c>
      <c r="B23" s="2" t="s">
        <v>105</v>
      </c>
      <c r="C23" s="2" t="s">
        <v>975</v>
      </c>
      <c r="D23" s="2" t="s">
        <v>976</v>
      </c>
      <c r="E23" s="2" t="s">
        <v>188</v>
      </c>
      <c r="F23" s="2" t="s">
        <v>977</v>
      </c>
      <c r="G23" s="9">
        <v>1103084</v>
      </c>
      <c r="H23" s="2" t="s">
        <v>190</v>
      </c>
      <c r="I23" s="2" t="s">
        <v>191</v>
      </c>
      <c r="J23" s="2" t="s">
        <v>83</v>
      </c>
      <c r="K23" s="2" t="s">
        <v>83</v>
      </c>
      <c r="L23" s="2" t="s">
        <v>964</v>
      </c>
      <c r="M23" s="2" t="s">
        <v>341</v>
      </c>
      <c r="N23" s="2" t="s">
        <v>84</v>
      </c>
      <c r="O23" s="2" t="s">
        <v>978</v>
      </c>
      <c r="P23" s="2" t="s">
        <v>201</v>
      </c>
      <c r="Q23" s="2" t="s">
        <v>96</v>
      </c>
      <c r="R23" s="2" t="s">
        <v>195</v>
      </c>
      <c r="S23" s="2" t="s">
        <v>87</v>
      </c>
      <c r="T23" s="5">
        <v>1.4</v>
      </c>
      <c r="U23" s="25" t="s">
        <v>979</v>
      </c>
      <c r="V23" s="6">
        <v>2.0899999999999998E-2</v>
      </c>
      <c r="W23" s="6">
        <v>5.5999999999999994E-2</v>
      </c>
      <c r="X23" s="2" t="s">
        <v>197</v>
      </c>
      <c r="Y23" s="2" t="s">
        <v>84</v>
      </c>
      <c r="Z23" s="2" t="s">
        <v>980</v>
      </c>
      <c r="AA23" s="2" t="s">
        <v>967</v>
      </c>
      <c r="AB23" s="2" t="s">
        <v>981</v>
      </c>
      <c r="AC23" s="13">
        <v>45382</v>
      </c>
      <c r="AD23" s="5">
        <v>772941.19</v>
      </c>
      <c r="AE23" s="5">
        <v>1</v>
      </c>
      <c r="AF23" s="5">
        <v>143.62</v>
      </c>
      <c r="AG23" s="5">
        <v>1110.0981300000001</v>
      </c>
      <c r="AH23" s="2" t="s">
        <v>3</v>
      </c>
      <c r="AI23" s="2" t="s">
        <v>3</v>
      </c>
      <c r="AJ23" s="2" t="s">
        <v>26</v>
      </c>
      <c r="AK23" s="6">
        <v>0.11331419999999999</v>
      </c>
      <c r="AL23" s="6">
        <v>2.2810000000000001E-4</v>
      </c>
      <c r="AM23" s="2" t="s">
        <v>3</v>
      </c>
      <c r="AN23" s="47" t="s">
        <v>4</v>
      </c>
      <c r="AO23" s="47" t="s">
        <v>1</v>
      </c>
    </row>
    <row r="24" spans="1:41" x14ac:dyDescent="0.2">
      <c r="A24" s="2" t="s">
        <v>103</v>
      </c>
      <c r="B24" s="2" t="s">
        <v>105</v>
      </c>
      <c r="C24" s="2" t="s">
        <v>982</v>
      </c>
      <c r="D24" s="2" t="s">
        <v>983</v>
      </c>
      <c r="E24" s="2" t="s">
        <v>188</v>
      </c>
      <c r="F24" s="2" t="s">
        <v>984</v>
      </c>
      <c r="G24" s="9">
        <v>1138999</v>
      </c>
      <c r="H24" s="2" t="s">
        <v>190</v>
      </c>
      <c r="I24" s="2" t="s">
        <v>213</v>
      </c>
      <c r="J24" s="2" t="s">
        <v>83</v>
      </c>
      <c r="K24" s="2" t="s">
        <v>83</v>
      </c>
      <c r="L24" s="2" t="s">
        <v>964</v>
      </c>
      <c r="M24" s="2" t="s">
        <v>208</v>
      </c>
      <c r="N24" s="2" t="s">
        <v>84</v>
      </c>
      <c r="O24" s="2" t="s">
        <v>985</v>
      </c>
      <c r="P24" s="2" t="s">
        <v>516</v>
      </c>
      <c r="Q24" s="2" t="s">
        <v>96</v>
      </c>
      <c r="R24" s="2" t="s">
        <v>195</v>
      </c>
      <c r="S24" s="2" t="s">
        <v>87</v>
      </c>
      <c r="T24" s="5">
        <v>2.0099999999999998</v>
      </c>
      <c r="U24" s="25" t="s">
        <v>410</v>
      </c>
      <c r="V24" s="6">
        <v>4.8099999999999997E-2</v>
      </c>
      <c r="W24" s="6">
        <v>3.1E-2</v>
      </c>
      <c r="X24" s="2" t="s">
        <v>197</v>
      </c>
      <c r="Y24" s="2" t="s">
        <v>84</v>
      </c>
      <c r="Z24" s="2" t="s">
        <v>980</v>
      </c>
      <c r="AA24" s="2" t="s">
        <v>967</v>
      </c>
      <c r="AB24" s="2" t="s">
        <v>981</v>
      </c>
      <c r="AC24" s="13">
        <v>45382</v>
      </c>
      <c r="AD24" s="5">
        <v>1541954.21</v>
      </c>
      <c r="AE24" s="5">
        <v>1</v>
      </c>
      <c r="AF24" s="5">
        <v>96.8</v>
      </c>
      <c r="AG24" s="5">
        <v>1492.61167</v>
      </c>
      <c r="AH24" s="2" t="s">
        <v>3</v>
      </c>
      <c r="AI24" s="2" t="s">
        <v>3</v>
      </c>
      <c r="AJ24" s="2" t="s">
        <v>26</v>
      </c>
      <c r="AK24" s="6">
        <v>0.15235960000000001</v>
      </c>
      <c r="AL24" s="6">
        <v>3.0669999999999997E-4</v>
      </c>
      <c r="AM24" s="2" t="s">
        <v>3</v>
      </c>
      <c r="AN24" s="47" t="s">
        <v>4</v>
      </c>
      <c r="AO24" s="47" t="s">
        <v>1</v>
      </c>
    </row>
    <row r="25" spans="1:41" x14ac:dyDescent="0.2">
      <c r="A25" s="2" t="s">
        <v>103</v>
      </c>
      <c r="B25" s="2" t="s">
        <v>105</v>
      </c>
      <c r="C25" s="2" t="s">
        <v>986</v>
      </c>
      <c r="D25" s="2" t="s">
        <v>987</v>
      </c>
      <c r="E25" s="2" t="s">
        <v>188</v>
      </c>
      <c r="F25" s="2" t="s">
        <v>988</v>
      </c>
      <c r="G25" s="9">
        <v>1097997</v>
      </c>
      <c r="H25" s="2" t="s">
        <v>190</v>
      </c>
      <c r="I25" s="2" t="s">
        <v>191</v>
      </c>
      <c r="J25" s="2" t="s">
        <v>83</v>
      </c>
      <c r="K25" s="2" t="s">
        <v>83</v>
      </c>
      <c r="L25" s="2" t="s">
        <v>964</v>
      </c>
      <c r="M25" s="2" t="s">
        <v>750</v>
      </c>
      <c r="N25" s="2" t="s">
        <v>84</v>
      </c>
      <c r="O25" s="2" t="s">
        <v>989</v>
      </c>
      <c r="P25" s="2" t="s">
        <v>242</v>
      </c>
      <c r="Q25" s="2" t="s">
        <v>86</v>
      </c>
      <c r="R25" s="2" t="s">
        <v>195</v>
      </c>
      <c r="S25" s="2" t="s">
        <v>87</v>
      </c>
      <c r="T25" s="5">
        <v>0.79</v>
      </c>
      <c r="U25" s="25" t="s">
        <v>990</v>
      </c>
      <c r="V25" s="6">
        <v>2.0299999999999999E-2</v>
      </c>
      <c r="W25" s="6">
        <v>0</v>
      </c>
      <c r="X25" s="2" t="s">
        <v>197</v>
      </c>
      <c r="Y25" s="2" t="s">
        <v>84</v>
      </c>
      <c r="Z25" s="2" t="s">
        <v>980</v>
      </c>
      <c r="AA25" s="2" t="s">
        <v>967</v>
      </c>
      <c r="AB25" s="2" t="s">
        <v>981</v>
      </c>
      <c r="AC25" s="13">
        <v>45382</v>
      </c>
      <c r="AD25" s="5">
        <v>537569.73</v>
      </c>
      <c r="AE25" s="5">
        <v>1</v>
      </c>
      <c r="AF25" s="5">
        <v>146.38999999999999</v>
      </c>
      <c r="AG25" s="5">
        <v>786.94831999999997</v>
      </c>
      <c r="AH25" s="2" t="s">
        <v>3</v>
      </c>
      <c r="AI25" s="2" t="s">
        <v>3</v>
      </c>
      <c r="AJ25" s="2" t="s">
        <v>26</v>
      </c>
      <c r="AK25" s="6">
        <v>8.0328400000000008E-2</v>
      </c>
      <c r="AL25" s="6">
        <v>1.617E-4</v>
      </c>
      <c r="AM25" s="2" t="s">
        <v>3</v>
      </c>
      <c r="AN25" s="47" t="s">
        <v>4</v>
      </c>
      <c r="AO25" s="47" t="s">
        <v>1</v>
      </c>
    </row>
    <row r="26" spans="1:41" x14ac:dyDescent="0.2">
      <c r="A26" s="2" t="s">
        <v>103</v>
      </c>
      <c r="B26" s="2" t="s">
        <v>105</v>
      </c>
      <c r="C26" s="2" t="s">
        <v>991</v>
      </c>
      <c r="D26" s="2" t="s">
        <v>992</v>
      </c>
      <c r="E26" s="2" t="s">
        <v>188</v>
      </c>
      <c r="F26" s="2" t="s">
        <v>993</v>
      </c>
      <c r="G26" s="9">
        <v>1101567</v>
      </c>
      <c r="H26" s="2" t="s">
        <v>190</v>
      </c>
      <c r="I26" s="2" t="s">
        <v>191</v>
      </c>
      <c r="J26" s="2" t="s">
        <v>83</v>
      </c>
      <c r="K26" s="2" t="s">
        <v>83</v>
      </c>
      <c r="L26" s="2" t="s">
        <v>971</v>
      </c>
      <c r="M26" s="2" t="s">
        <v>232</v>
      </c>
      <c r="N26" s="2" t="s">
        <v>84</v>
      </c>
      <c r="O26" s="2" t="s">
        <v>994</v>
      </c>
      <c r="P26" s="2" t="s">
        <v>134</v>
      </c>
      <c r="Q26" s="2" t="s">
        <v>134</v>
      </c>
      <c r="R26" s="2" t="s">
        <v>134</v>
      </c>
      <c r="S26" s="2" t="s">
        <v>87</v>
      </c>
      <c r="T26" s="5">
        <v>1.74</v>
      </c>
      <c r="U26" s="25" t="s">
        <v>3</v>
      </c>
      <c r="V26" s="6">
        <v>0.16899999999999998</v>
      </c>
      <c r="W26" s="6">
        <v>5.5999999999999994E-2</v>
      </c>
      <c r="X26" s="2" t="s">
        <v>197</v>
      </c>
      <c r="Y26" s="2" t="s">
        <v>84</v>
      </c>
      <c r="Z26" s="2" t="s">
        <v>190</v>
      </c>
      <c r="AA26" s="2" t="s">
        <v>967</v>
      </c>
      <c r="AB26" s="2" t="s">
        <v>995</v>
      </c>
      <c r="AC26" s="13">
        <v>45382</v>
      </c>
      <c r="AD26" s="5">
        <v>315313.84999999998</v>
      </c>
      <c r="AE26" s="5">
        <v>1</v>
      </c>
      <c r="AF26" s="5">
        <v>0</v>
      </c>
      <c r="AG26" s="5">
        <v>0</v>
      </c>
      <c r="AH26" s="2" t="s">
        <v>3</v>
      </c>
      <c r="AI26" s="2" t="s">
        <v>3</v>
      </c>
      <c r="AJ26" s="2" t="s">
        <v>26</v>
      </c>
      <c r="AK26" s="6">
        <v>0</v>
      </c>
      <c r="AL26" s="6">
        <v>0</v>
      </c>
      <c r="AM26" s="2" t="s">
        <v>3</v>
      </c>
      <c r="AN26" s="47" t="s">
        <v>4</v>
      </c>
      <c r="AO26" s="47" t="s">
        <v>1</v>
      </c>
    </row>
    <row r="27" spans="1:41" x14ac:dyDescent="0.2">
      <c r="A27" s="2" t="s">
        <v>103</v>
      </c>
      <c r="B27" s="2" t="s">
        <v>105</v>
      </c>
      <c r="C27" s="2" t="s">
        <v>1005</v>
      </c>
      <c r="D27" s="2" t="s">
        <v>1006</v>
      </c>
      <c r="E27" s="2" t="s">
        <v>188</v>
      </c>
      <c r="F27" s="2" t="s">
        <v>1007</v>
      </c>
      <c r="G27" s="9">
        <v>3980042</v>
      </c>
      <c r="H27" s="2" t="s">
        <v>190</v>
      </c>
      <c r="I27" s="2" t="s">
        <v>191</v>
      </c>
      <c r="J27" s="2" t="s">
        <v>83</v>
      </c>
      <c r="K27" s="2" t="s">
        <v>83</v>
      </c>
      <c r="L27" s="2" t="s">
        <v>971</v>
      </c>
      <c r="M27" s="2" t="s">
        <v>441</v>
      </c>
      <c r="N27" s="2" t="s">
        <v>84</v>
      </c>
      <c r="O27" s="2" t="s">
        <v>1008</v>
      </c>
      <c r="P27" s="2" t="s">
        <v>134</v>
      </c>
      <c r="Q27" s="2" t="s">
        <v>134</v>
      </c>
      <c r="R27" s="2" t="s">
        <v>134</v>
      </c>
      <c r="S27" s="2" t="s">
        <v>87</v>
      </c>
      <c r="T27" s="5">
        <v>0</v>
      </c>
      <c r="U27" s="26">
        <v>47879</v>
      </c>
      <c r="V27" s="6">
        <v>0</v>
      </c>
      <c r="W27" s="6">
        <v>0</v>
      </c>
      <c r="X27" s="2" t="s">
        <v>197</v>
      </c>
      <c r="Y27" s="2" t="s">
        <v>84</v>
      </c>
      <c r="Z27" s="2" t="s">
        <v>190</v>
      </c>
      <c r="AA27" s="2" t="s">
        <v>967</v>
      </c>
      <c r="AB27" s="2" t="s">
        <v>1009</v>
      </c>
      <c r="AC27" s="13">
        <v>45382</v>
      </c>
      <c r="AD27" s="5">
        <v>23677.279999999999</v>
      </c>
      <c r="AE27" s="5">
        <v>1</v>
      </c>
      <c r="AF27" s="5">
        <v>0</v>
      </c>
      <c r="AG27" s="5">
        <v>0</v>
      </c>
      <c r="AH27" s="2" t="s">
        <v>3</v>
      </c>
      <c r="AI27" s="2" t="s">
        <v>3</v>
      </c>
      <c r="AJ27" s="2" t="s">
        <v>26</v>
      </c>
      <c r="AK27" s="6">
        <v>0</v>
      </c>
      <c r="AL27" s="6">
        <v>0</v>
      </c>
      <c r="AM27" s="2" t="s">
        <v>3</v>
      </c>
      <c r="AN27" s="47" t="s">
        <v>4</v>
      </c>
      <c r="AO27" s="47" t="s">
        <v>1</v>
      </c>
    </row>
    <row r="28" spans="1:41" x14ac:dyDescent="0.2">
      <c r="A28" s="2" t="s">
        <v>103</v>
      </c>
      <c r="B28" s="2" t="s">
        <v>105</v>
      </c>
      <c r="C28" s="2" t="s">
        <v>1005</v>
      </c>
      <c r="D28" s="2" t="s">
        <v>1006</v>
      </c>
      <c r="E28" s="2" t="s">
        <v>188</v>
      </c>
      <c r="F28" s="2" t="s">
        <v>1010</v>
      </c>
      <c r="G28" s="9">
        <v>3980018</v>
      </c>
      <c r="H28" s="2" t="s">
        <v>190</v>
      </c>
      <c r="I28" s="2" t="s">
        <v>191</v>
      </c>
      <c r="J28" s="2" t="s">
        <v>83</v>
      </c>
      <c r="K28" s="2" t="s">
        <v>83</v>
      </c>
      <c r="L28" s="2" t="s">
        <v>971</v>
      </c>
      <c r="M28" s="2" t="s">
        <v>441</v>
      </c>
      <c r="N28" s="2" t="s">
        <v>84</v>
      </c>
      <c r="O28" s="2" t="s">
        <v>1008</v>
      </c>
      <c r="P28" s="2" t="s">
        <v>134</v>
      </c>
      <c r="Q28" s="2" t="s">
        <v>134</v>
      </c>
      <c r="R28" s="2" t="s">
        <v>134</v>
      </c>
      <c r="S28" s="2" t="s">
        <v>87</v>
      </c>
      <c r="T28" s="5">
        <v>0</v>
      </c>
      <c r="U28" s="26">
        <v>47879</v>
      </c>
      <c r="V28" s="6">
        <v>0</v>
      </c>
      <c r="W28" s="6">
        <v>0.03</v>
      </c>
      <c r="X28" s="2" t="s">
        <v>197</v>
      </c>
      <c r="Y28" s="2" t="s">
        <v>84</v>
      </c>
      <c r="Z28" s="2" t="s">
        <v>190</v>
      </c>
      <c r="AA28" s="2" t="s">
        <v>967</v>
      </c>
      <c r="AB28" s="2" t="s">
        <v>1011</v>
      </c>
      <c r="AC28" s="13">
        <v>45382</v>
      </c>
      <c r="AD28" s="5">
        <v>23531.41</v>
      </c>
      <c r="AE28" s="5">
        <v>1</v>
      </c>
      <c r="AF28" s="5">
        <v>0</v>
      </c>
      <c r="AG28" s="5">
        <v>0</v>
      </c>
      <c r="AH28" s="2" t="s">
        <v>3</v>
      </c>
      <c r="AI28" s="2" t="s">
        <v>3</v>
      </c>
      <c r="AJ28" s="2" t="s">
        <v>26</v>
      </c>
      <c r="AK28" s="6">
        <v>0</v>
      </c>
      <c r="AL28" s="6">
        <v>0</v>
      </c>
      <c r="AM28" s="2" t="s">
        <v>3</v>
      </c>
      <c r="AN28" s="47" t="s">
        <v>4</v>
      </c>
      <c r="AO28" s="47" t="s">
        <v>1</v>
      </c>
    </row>
    <row r="29" spans="1:41" x14ac:dyDescent="0.2">
      <c r="A29" s="2" t="s">
        <v>103</v>
      </c>
      <c r="B29" s="2" t="s">
        <v>108</v>
      </c>
      <c r="C29" s="2" t="s">
        <v>962</v>
      </c>
      <c r="D29" s="2" t="s">
        <v>963</v>
      </c>
      <c r="E29" s="2" t="s">
        <v>188</v>
      </c>
      <c r="F29" s="2" t="s">
        <v>1422</v>
      </c>
      <c r="G29" s="9">
        <v>800082380</v>
      </c>
      <c r="H29" s="2" t="s">
        <v>190</v>
      </c>
      <c r="I29" s="2" t="s">
        <v>213</v>
      </c>
      <c r="J29" s="2" t="s">
        <v>83</v>
      </c>
      <c r="K29" s="2" t="s">
        <v>170</v>
      </c>
      <c r="L29" s="2" t="s">
        <v>964</v>
      </c>
      <c r="M29" s="2" t="s">
        <v>272</v>
      </c>
      <c r="N29" s="2" t="s">
        <v>84</v>
      </c>
      <c r="O29" s="2" t="s">
        <v>965</v>
      </c>
      <c r="P29" s="2" t="s">
        <v>134</v>
      </c>
      <c r="Q29" s="2" t="s">
        <v>134</v>
      </c>
      <c r="R29" s="2" t="s">
        <v>134</v>
      </c>
      <c r="S29" s="2" t="s">
        <v>87</v>
      </c>
      <c r="T29" s="5">
        <v>0</v>
      </c>
      <c r="U29" s="25" t="s">
        <v>966</v>
      </c>
      <c r="V29" s="6">
        <v>0</v>
      </c>
      <c r="W29" s="6">
        <v>0</v>
      </c>
      <c r="X29" s="2" t="s">
        <v>197</v>
      </c>
      <c r="Y29" s="2" t="s">
        <v>84</v>
      </c>
      <c r="Z29" s="2" t="s">
        <v>190</v>
      </c>
      <c r="AA29" s="2" t="s">
        <v>967</v>
      </c>
      <c r="AB29" s="2" t="s">
        <v>968</v>
      </c>
      <c r="AC29" s="13">
        <v>45382</v>
      </c>
      <c r="AD29" s="5">
        <v>610.5</v>
      </c>
      <c r="AE29" s="5">
        <v>1</v>
      </c>
      <c r="AF29" s="5">
        <v>0.01</v>
      </c>
      <c r="AG29" s="5">
        <v>6.0000000000000002E-5</v>
      </c>
      <c r="AH29" s="2" t="s">
        <v>3</v>
      </c>
      <c r="AI29" s="2" t="s">
        <v>3</v>
      </c>
      <c r="AJ29" s="2" t="s">
        <v>26</v>
      </c>
      <c r="AK29" s="6">
        <v>0</v>
      </c>
      <c r="AL29" s="6">
        <v>0</v>
      </c>
      <c r="AM29" s="2" t="s">
        <v>3</v>
      </c>
      <c r="AN29" s="47" t="s">
        <v>4</v>
      </c>
      <c r="AO29" s="47" t="s">
        <v>1</v>
      </c>
    </row>
    <row r="30" spans="1:41" x14ac:dyDescent="0.2">
      <c r="A30" s="2" t="s">
        <v>103</v>
      </c>
      <c r="B30" s="2" t="s">
        <v>108</v>
      </c>
      <c r="C30" s="2" t="s">
        <v>969</v>
      </c>
      <c r="D30" s="2" t="s">
        <v>970</v>
      </c>
      <c r="E30" s="2" t="s">
        <v>188</v>
      </c>
      <c r="F30" s="2" t="s">
        <v>1424</v>
      </c>
      <c r="G30" s="9">
        <v>800080459</v>
      </c>
      <c r="H30" s="2" t="s">
        <v>190</v>
      </c>
      <c r="I30" s="2" t="s">
        <v>213</v>
      </c>
      <c r="J30" s="2" t="s">
        <v>83</v>
      </c>
      <c r="K30" s="2" t="s">
        <v>83</v>
      </c>
      <c r="L30" s="2" t="s">
        <v>971</v>
      </c>
      <c r="M30" s="2" t="s">
        <v>972</v>
      </c>
      <c r="N30" s="2" t="s">
        <v>84</v>
      </c>
      <c r="O30" s="2" t="s">
        <v>973</v>
      </c>
      <c r="P30" s="2" t="s">
        <v>134</v>
      </c>
      <c r="Q30" s="2" t="s">
        <v>134</v>
      </c>
      <c r="R30" s="2" t="s">
        <v>134</v>
      </c>
      <c r="S30" s="2" t="s">
        <v>87</v>
      </c>
      <c r="T30" s="5">
        <v>0</v>
      </c>
      <c r="U30" s="25" t="s">
        <v>3</v>
      </c>
      <c r="V30" s="6">
        <v>0</v>
      </c>
      <c r="W30" s="6">
        <v>0</v>
      </c>
      <c r="X30" s="2" t="s">
        <v>197</v>
      </c>
      <c r="Y30" s="2" t="s">
        <v>84</v>
      </c>
      <c r="Z30" s="2" t="s">
        <v>190</v>
      </c>
      <c r="AA30" s="2" t="s">
        <v>967</v>
      </c>
      <c r="AB30" s="2" t="s">
        <v>974</v>
      </c>
      <c r="AC30" s="13">
        <v>45382</v>
      </c>
      <c r="AD30" s="5">
        <v>1699.68</v>
      </c>
      <c r="AE30" s="5">
        <v>1</v>
      </c>
      <c r="AF30" s="5">
        <v>0</v>
      </c>
      <c r="AG30" s="5">
        <v>0</v>
      </c>
      <c r="AH30" s="2" t="s">
        <v>3</v>
      </c>
      <c r="AI30" s="2" t="s">
        <v>3</v>
      </c>
      <c r="AJ30" s="2" t="s">
        <v>26</v>
      </c>
      <c r="AK30" s="6">
        <v>0</v>
      </c>
      <c r="AL30" s="6">
        <v>0</v>
      </c>
      <c r="AM30" s="2" t="s">
        <v>3</v>
      </c>
      <c r="AN30" s="47" t="s">
        <v>4</v>
      </c>
      <c r="AO30" s="47" t="s">
        <v>1</v>
      </c>
    </row>
    <row r="31" spans="1:41" x14ac:dyDescent="0.2">
      <c r="A31" s="2" t="s">
        <v>109</v>
      </c>
      <c r="B31" s="2" t="s">
        <v>110</v>
      </c>
      <c r="C31" s="2" t="s">
        <v>3</v>
      </c>
      <c r="D31" s="2" t="s">
        <v>3</v>
      </c>
      <c r="E31" s="2" t="s">
        <v>3</v>
      </c>
      <c r="F31" s="2" t="s">
        <v>3</v>
      </c>
      <c r="G31" s="2" t="s">
        <v>3</v>
      </c>
      <c r="H31" s="2" t="s">
        <v>3</v>
      </c>
      <c r="I31" s="2" t="s">
        <v>3</v>
      </c>
      <c r="J31" s="2" t="s">
        <v>3</v>
      </c>
      <c r="K31" s="2" t="s">
        <v>3</v>
      </c>
      <c r="L31" s="2" t="s">
        <v>3</v>
      </c>
      <c r="M31" s="2" t="s">
        <v>3</v>
      </c>
      <c r="N31" s="2" t="s">
        <v>3</v>
      </c>
      <c r="O31" s="2" t="s">
        <v>3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3</v>
      </c>
      <c r="U31" s="2" t="s">
        <v>3</v>
      </c>
      <c r="V31" s="2" t="s">
        <v>3</v>
      </c>
      <c r="W31" s="2" t="s">
        <v>3</v>
      </c>
      <c r="X31" s="2" t="s">
        <v>3</v>
      </c>
      <c r="Y31" s="2" t="s">
        <v>3</v>
      </c>
      <c r="Z31" s="2" t="s">
        <v>3</v>
      </c>
      <c r="AA31" s="2" t="s">
        <v>3</v>
      </c>
      <c r="AB31" s="2" t="s">
        <v>3</v>
      </c>
      <c r="AC31" s="2" t="s">
        <v>3</v>
      </c>
      <c r="AD31" s="2" t="s">
        <v>3</v>
      </c>
      <c r="AE31" s="2" t="s">
        <v>3</v>
      </c>
      <c r="AF31" s="2" t="s">
        <v>3</v>
      </c>
      <c r="AG31" s="2" t="s">
        <v>3</v>
      </c>
      <c r="AH31" s="2" t="s">
        <v>3</v>
      </c>
      <c r="AI31" s="2" t="s">
        <v>3</v>
      </c>
      <c r="AJ31" s="2" t="s">
        <v>3</v>
      </c>
      <c r="AK31" s="2" t="s">
        <v>3</v>
      </c>
      <c r="AL31" s="2" t="s">
        <v>3</v>
      </c>
      <c r="AM31" s="2" t="s">
        <v>3</v>
      </c>
      <c r="AN31" s="47" t="s">
        <v>4</v>
      </c>
      <c r="AO31" s="47" t="s">
        <v>1</v>
      </c>
    </row>
    <row r="32" spans="1:41" x14ac:dyDescent="0.2">
      <c r="A32" s="2" t="s">
        <v>109</v>
      </c>
      <c r="B32" s="2" t="s">
        <v>111</v>
      </c>
      <c r="C32" s="2" t="s">
        <v>3</v>
      </c>
      <c r="D32" s="2" t="s">
        <v>3</v>
      </c>
      <c r="E32" s="2" t="s">
        <v>3</v>
      </c>
      <c r="F32" s="2" t="s">
        <v>3</v>
      </c>
      <c r="G32" s="2" t="s">
        <v>3</v>
      </c>
      <c r="H32" s="2" t="s">
        <v>3</v>
      </c>
      <c r="I32" s="2" t="s">
        <v>3</v>
      </c>
      <c r="J32" s="2" t="s">
        <v>3</v>
      </c>
      <c r="K32" s="2" t="s">
        <v>3</v>
      </c>
      <c r="L32" s="2" t="s">
        <v>3</v>
      </c>
      <c r="M32" s="2" t="s">
        <v>3</v>
      </c>
      <c r="N32" s="2" t="s">
        <v>3</v>
      </c>
      <c r="O32" s="2" t="s">
        <v>3</v>
      </c>
      <c r="P32" s="2" t="s">
        <v>3</v>
      </c>
      <c r="Q32" s="2" t="s">
        <v>3</v>
      </c>
      <c r="R32" s="2" t="s">
        <v>3</v>
      </c>
      <c r="S32" s="2" t="s">
        <v>3</v>
      </c>
      <c r="T32" s="2" t="s">
        <v>3</v>
      </c>
      <c r="U32" s="2" t="s">
        <v>3</v>
      </c>
      <c r="V32" s="2" t="s">
        <v>3</v>
      </c>
      <c r="W32" s="2" t="s">
        <v>3</v>
      </c>
      <c r="X32" s="2" t="s">
        <v>3</v>
      </c>
      <c r="Y32" s="2" t="s">
        <v>3</v>
      </c>
      <c r="Z32" s="2" t="s">
        <v>3</v>
      </c>
      <c r="AA32" s="2" t="s">
        <v>3</v>
      </c>
      <c r="AB32" s="2" t="s">
        <v>3</v>
      </c>
      <c r="AC32" s="2" t="s">
        <v>3</v>
      </c>
      <c r="AD32" s="2" t="s">
        <v>3</v>
      </c>
      <c r="AE32" s="2" t="s">
        <v>3</v>
      </c>
      <c r="AF32" s="2" t="s">
        <v>3</v>
      </c>
      <c r="AG32" s="2" t="s">
        <v>3</v>
      </c>
      <c r="AH32" s="2" t="s">
        <v>3</v>
      </c>
      <c r="AI32" s="2" t="s">
        <v>3</v>
      </c>
      <c r="AJ32" s="2" t="s">
        <v>3</v>
      </c>
      <c r="AK32" s="2" t="s">
        <v>3</v>
      </c>
      <c r="AL32" s="2" t="s">
        <v>3</v>
      </c>
      <c r="AM32" s="2" t="s">
        <v>3</v>
      </c>
      <c r="AN32" s="47" t="s">
        <v>4</v>
      </c>
      <c r="AO32" s="47" t="s">
        <v>1</v>
      </c>
    </row>
    <row r="33" spans="1:41" x14ac:dyDescent="0.2">
      <c r="A33" s="2" t="s">
        <v>3</v>
      </c>
      <c r="B33" s="2" t="s">
        <v>112</v>
      </c>
      <c r="C33" s="2" t="s">
        <v>3</v>
      </c>
      <c r="D33" s="2" t="s">
        <v>3</v>
      </c>
      <c r="E33" s="2" t="s">
        <v>3</v>
      </c>
      <c r="F33" s="2" t="s">
        <v>3</v>
      </c>
      <c r="G33" s="2" t="s">
        <v>3</v>
      </c>
      <c r="H33" s="2" t="s">
        <v>3</v>
      </c>
      <c r="I33" s="2" t="s">
        <v>3</v>
      </c>
      <c r="J33" s="2" t="s">
        <v>3</v>
      </c>
      <c r="K33" s="2" t="s">
        <v>3</v>
      </c>
      <c r="L33" s="2" t="s">
        <v>3</v>
      </c>
      <c r="M33" s="2" t="s">
        <v>3</v>
      </c>
      <c r="N33" s="2" t="s">
        <v>3</v>
      </c>
      <c r="O33" s="2" t="s">
        <v>3</v>
      </c>
      <c r="P33" s="2" t="s">
        <v>3</v>
      </c>
      <c r="Q33" s="2" t="s">
        <v>3</v>
      </c>
      <c r="R33" s="2" t="s">
        <v>3</v>
      </c>
      <c r="S33" s="2" t="s">
        <v>3</v>
      </c>
      <c r="T33" s="2" t="s">
        <v>3</v>
      </c>
      <c r="U33" s="2" t="s">
        <v>3</v>
      </c>
      <c r="V33" s="2" t="s">
        <v>3</v>
      </c>
      <c r="W33" s="2" t="s">
        <v>3</v>
      </c>
      <c r="X33" s="2" t="s">
        <v>3</v>
      </c>
      <c r="Y33" s="2" t="s">
        <v>3</v>
      </c>
      <c r="Z33" s="2" t="s">
        <v>3</v>
      </c>
      <c r="AA33" s="2" t="s">
        <v>3</v>
      </c>
      <c r="AB33" s="2" t="s">
        <v>3</v>
      </c>
      <c r="AC33" s="2" t="s">
        <v>3</v>
      </c>
      <c r="AD33" s="2" t="s">
        <v>3</v>
      </c>
      <c r="AE33" s="2" t="s">
        <v>3</v>
      </c>
      <c r="AF33" s="2" t="s">
        <v>3</v>
      </c>
      <c r="AG33" s="2" t="s">
        <v>3</v>
      </c>
      <c r="AH33" s="2" t="s">
        <v>3</v>
      </c>
      <c r="AI33" s="2" t="s">
        <v>3</v>
      </c>
      <c r="AJ33" s="2" t="s">
        <v>3</v>
      </c>
      <c r="AK33" s="2" t="s">
        <v>3</v>
      </c>
      <c r="AL33" s="2" t="s">
        <v>3</v>
      </c>
      <c r="AM33" s="2" t="s">
        <v>3</v>
      </c>
      <c r="AN33" s="47" t="s">
        <v>4</v>
      </c>
      <c r="AO33" s="47" t="s">
        <v>1</v>
      </c>
    </row>
    <row r="34" spans="1:41" x14ac:dyDescent="0.2">
      <c r="A34" s="2" t="s">
        <v>3</v>
      </c>
      <c r="B34" s="2" t="s">
        <v>113</v>
      </c>
      <c r="C34" s="2" t="s">
        <v>3</v>
      </c>
      <c r="D34" s="2" t="s">
        <v>3</v>
      </c>
      <c r="E34" s="2" t="s">
        <v>3</v>
      </c>
      <c r="F34" s="2" t="s">
        <v>3</v>
      </c>
      <c r="G34" s="2" t="s">
        <v>3</v>
      </c>
      <c r="H34" s="2" t="s">
        <v>3</v>
      </c>
      <c r="I34" s="2" t="s">
        <v>3</v>
      </c>
      <c r="J34" s="2" t="s">
        <v>3</v>
      </c>
      <c r="K34" s="2" t="s">
        <v>3</v>
      </c>
      <c r="L34" s="2" t="s">
        <v>3</v>
      </c>
      <c r="M34" s="2" t="s">
        <v>3</v>
      </c>
      <c r="N34" s="2" t="s">
        <v>3</v>
      </c>
      <c r="O34" s="2" t="s">
        <v>3</v>
      </c>
      <c r="P34" s="2" t="s">
        <v>3</v>
      </c>
      <c r="Q34" s="2" t="s">
        <v>3</v>
      </c>
      <c r="R34" s="2" t="s">
        <v>3</v>
      </c>
      <c r="S34" s="2" t="s">
        <v>3</v>
      </c>
      <c r="T34" s="2" t="s">
        <v>3</v>
      </c>
      <c r="U34" s="2" t="s">
        <v>3</v>
      </c>
      <c r="V34" s="2" t="s">
        <v>3</v>
      </c>
      <c r="W34" s="2" t="s">
        <v>3</v>
      </c>
      <c r="X34" s="2" t="s">
        <v>3</v>
      </c>
      <c r="Y34" s="2" t="s">
        <v>3</v>
      </c>
      <c r="Z34" s="2" t="s">
        <v>3</v>
      </c>
      <c r="AA34" s="2" t="s">
        <v>3</v>
      </c>
      <c r="AB34" s="2" t="s">
        <v>3</v>
      </c>
      <c r="AC34" s="2" t="s">
        <v>3</v>
      </c>
      <c r="AD34" s="2" t="s">
        <v>3</v>
      </c>
      <c r="AE34" s="2" t="s">
        <v>3</v>
      </c>
      <c r="AF34" s="2" t="s">
        <v>3</v>
      </c>
      <c r="AG34" s="2" t="s">
        <v>3</v>
      </c>
      <c r="AH34" s="2" t="s">
        <v>3</v>
      </c>
      <c r="AI34" s="2" t="s">
        <v>3</v>
      </c>
      <c r="AJ34" s="2" t="s">
        <v>3</v>
      </c>
      <c r="AK34" s="2" t="s">
        <v>3</v>
      </c>
      <c r="AL34" s="2" t="s">
        <v>3</v>
      </c>
      <c r="AM34" s="2" t="s">
        <v>3</v>
      </c>
      <c r="AN34" s="47" t="s">
        <v>4</v>
      </c>
      <c r="AO34" s="47" t="s">
        <v>1</v>
      </c>
    </row>
    <row r="35" spans="1:41" x14ac:dyDescent="0.2">
      <c r="A35" s="2" t="s">
        <v>3</v>
      </c>
      <c r="B35" s="2" t="s">
        <v>114</v>
      </c>
      <c r="C35" s="2" t="s">
        <v>3</v>
      </c>
      <c r="D35" s="2" t="s">
        <v>3</v>
      </c>
      <c r="E35" s="2" t="s">
        <v>3</v>
      </c>
      <c r="F35" s="2" t="s">
        <v>3</v>
      </c>
      <c r="G35" s="2" t="s">
        <v>3</v>
      </c>
      <c r="H35" s="2" t="s">
        <v>3</v>
      </c>
      <c r="I35" s="2" t="s">
        <v>3</v>
      </c>
      <c r="J35" s="2" t="s">
        <v>3</v>
      </c>
      <c r="K35" s="2" t="s">
        <v>3</v>
      </c>
      <c r="L35" s="2" t="s">
        <v>3</v>
      </c>
      <c r="M35" s="2" t="s">
        <v>3</v>
      </c>
      <c r="N35" s="2" t="s">
        <v>3</v>
      </c>
      <c r="O35" s="2" t="s">
        <v>3</v>
      </c>
      <c r="P35" s="2" t="s">
        <v>3</v>
      </c>
      <c r="Q35" s="2" t="s">
        <v>3</v>
      </c>
      <c r="R35" s="2" t="s">
        <v>3</v>
      </c>
      <c r="S35" s="2" t="s">
        <v>3</v>
      </c>
      <c r="T35" s="2" t="s">
        <v>3</v>
      </c>
      <c r="U35" s="2" t="s">
        <v>3</v>
      </c>
      <c r="V35" s="2" t="s">
        <v>3</v>
      </c>
      <c r="W35" s="2" t="s">
        <v>3</v>
      </c>
      <c r="X35" s="2" t="s">
        <v>3</v>
      </c>
      <c r="Y35" s="2" t="s">
        <v>3</v>
      </c>
      <c r="Z35" s="2" t="s">
        <v>3</v>
      </c>
      <c r="AA35" s="2" t="s">
        <v>3</v>
      </c>
      <c r="AB35" s="2" t="s">
        <v>3</v>
      </c>
      <c r="AC35" s="2" t="s">
        <v>3</v>
      </c>
      <c r="AD35" s="2" t="s">
        <v>3</v>
      </c>
      <c r="AE35" s="2" t="s">
        <v>3</v>
      </c>
      <c r="AF35" s="2" t="s">
        <v>3</v>
      </c>
      <c r="AG35" s="2" t="s">
        <v>3</v>
      </c>
      <c r="AH35" s="2" t="s">
        <v>3</v>
      </c>
      <c r="AI35" s="2" t="s">
        <v>3</v>
      </c>
      <c r="AJ35" s="2" t="s">
        <v>3</v>
      </c>
      <c r="AK35" s="2" t="s">
        <v>3</v>
      </c>
      <c r="AL35" s="2" t="s">
        <v>3</v>
      </c>
      <c r="AM35" s="2" t="s">
        <v>3</v>
      </c>
      <c r="AN35" s="47" t="s">
        <v>4</v>
      </c>
      <c r="AO35" s="47" t="s">
        <v>1</v>
      </c>
    </row>
    <row r="36" spans="1:41" x14ac:dyDescent="0.2">
      <c r="B36" s="47" t="s">
        <v>23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</row>
    <row r="37" spans="1:41" x14ac:dyDescent="0.2">
      <c r="B37" s="47" t="s">
        <v>24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</row>
  </sheetData>
  <mergeCells count="5">
    <mergeCell ref="B1:AM1"/>
    <mergeCell ref="B36:AM36"/>
    <mergeCell ref="B37:AM37"/>
    <mergeCell ref="AN2:AN35"/>
    <mergeCell ref="AO1:AO3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2"/>
  </sheetPr>
  <dimension ref="A1:AC23"/>
  <sheetViews>
    <sheetView rightToLeft="1" workbookViewId="0">
      <selection activeCell="T32" sqref="T32"/>
    </sheetView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12" customWidth="1"/>
    <col min="5" max="6" width="21" customWidth="1"/>
    <col min="7" max="7" width="15" customWidth="1"/>
    <col min="8" max="8" width="19" customWidth="1"/>
    <col min="9" max="9" width="17" customWidth="1"/>
    <col min="10" max="10" width="12" customWidth="1"/>
    <col min="11" max="11" width="24" customWidth="1"/>
    <col min="12" max="13" width="15" customWidth="1"/>
    <col min="14" max="14" width="19" customWidth="1"/>
    <col min="15" max="15" width="13" customWidth="1"/>
    <col min="16" max="16" width="14" customWidth="1"/>
    <col min="17" max="17" width="17" customWidth="1"/>
    <col min="18" max="18" width="21" customWidth="1"/>
    <col min="19" max="19" width="19" customWidth="1"/>
    <col min="20" max="20" width="39" customWidth="1"/>
    <col min="21" max="21" width="19" customWidth="1"/>
    <col min="22" max="22" width="12" customWidth="1"/>
    <col min="23" max="23" width="15" customWidth="1"/>
    <col min="24" max="24" width="24" customWidth="1"/>
    <col min="25" max="25" width="25" customWidth="1"/>
    <col min="26" max="26" width="23" customWidth="1"/>
    <col min="27" max="27" width="2" customWidth="1"/>
  </cols>
  <sheetData>
    <row r="1" spans="1:29" x14ac:dyDescent="0.2">
      <c r="B1" s="48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C1" s="48" t="s">
        <v>1</v>
      </c>
    </row>
    <row r="2" spans="1:29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185</v>
      </c>
      <c r="M2" s="4" t="s">
        <v>178</v>
      </c>
      <c r="N2" s="4" t="s">
        <v>179</v>
      </c>
      <c r="O2" s="4" t="s">
        <v>950</v>
      </c>
      <c r="P2" s="4" t="s">
        <v>70</v>
      </c>
      <c r="Q2" s="4" t="s">
        <v>957</v>
      </c>
      <c r="R2" s="4" t="s">
        <v>958</v>
      </c>
      <c r="S2" s="4" t="s">
        <v>960</v>
      </c>
      <c r="T2" s="4" t="s">
        <v>961</v>
      </c>
      <c r="U2" s="4" t="s">
        <v>125</v>
      </c>
      <c r="V2" s="4" t="s">
        <v>72</v>
      </c>
      <c r="W2" s="4" t="s">
        <v>126</v>
      </c>
      <c r="X2" s="4" t="s">
        <v>74</v>
      </c>
      <c r="Y2" s="4" t="s">
        <v>75</v>
      </c>
      <c r="Z2" s="4" t="s">
        <v>76</v>
      </c>
      <c r="AA2" s="4" t="s">
        <v>3</v>
      </c>
      <c r="AB2" s="48" t="s">
        <v>4</v>
      </c>
      <c r="AC2" s="48" t="s">
        <v>1</v>
      </c>
    </row>
    <row r="3" spans="1:29" x14ac:dyDescent="0.2">
      <c r="A3" s="2" t="s">
        <v>77</v>
      </c>
      <c r="B3" s="2" t="s">
        <v>78</v>
      </c>
      <c r="C3" s="2" t="s">
        <v>1014</v>
      </c>
      <c r="D3" s="2" t="s">
        <v>1015</v>
      </c>
      <c r="E3" s="2" t="s">
        <v>175</v>
      </c>
      <c r="F3" s="2" t="s">
        <v>1016</v>
      </c>
      <c r="G3" s="9">
        <v>800081176</v>
      </c>
      <c r="H3" s="2" t="s">
        <v>650</v>
      </c>
      <c r="I3" s="2" t="s">
        <v>1017</v>
      </c>
      <c r="J3" s="2" t="s">
        <v>169</v>
      </c>
      <c r="K3" s="2" t="s">
        <v>170</v>
      </c>
      <c r="L3" s="2" t="s">
        <v>964</v>
      </c>
      <c r="M3" s="2" t="s">
        <v>1018</v>
      </c>
      <c r="N3" s="2" t="s">
        <v>84</v>
      </c>
      <c r="O3" s="2" t="s">
        <v>1019</v>
      </c>
      <c r="P3" s="2" t="s">
        <v>93</v>
      </c>
      <c r="Q3" s="2" t="s">
        <v>1020</v>
      </c>
      <c r="R3" s="2" t="s">
        <v>967</v>
      </c>
      <c r="S3" s="13">
        <v>45382</v>
      </c>
      <c r="T3" s="13">
        <v>45382</v>
      </c>
      <c r="U3" s="5">
        <v>799</v>
      </c>
      <c r="V3" s="5">
        <v>3.681</v>
      </c>
      <c r="W3" s="5">
        <v>750</v>
      </c>
      <c r="X3" s="5">
        <v>22.058389999999999</v>
      </c>
      <c r="Y3" s="6">
        <v>1.06549E-2</v>
      </c>
      <c r="Z3" s="6">
        <v>4.5000000000000001E-6</v>
      </c>
      <c r="AA3" s="2" t="s">
        <v>3</v>
      </c>
      <c r="AB3" s="48" t="s">
        <v>4</v>
      </c>
      <c r="AC3" s="48" t="s">
        <v>1</v>
      </c>
    </row>
    <row r="4" spans="1:29" x14ac:dyDescent="0.2">
      <c r="A4" s="2" t="s">
        <v>77</v>
      </c>
      <c r="B4" s="2" t="s">
        <v>78</v>
      </c>
      <c r="C4" s="2" t="s">
        <v>1021</v>
      </c>
      <c r="D4" s="2" t="s">
        <v>1022</v>
      </c>
      <c r="E4" s="2" t="s">
        <v>175</v>
      </c>
      <c r="F4" s="2" t="s">
        <v>1021</v>
      </c>
      <c r="G4" s="9">
        <v>800081515</v>
      </c>
      <c r="H4" s="2" t="s">
        <v>650</v>
      </c>
      <c r="I4" s="2" t="s">
        <v>1017</v>
      </c>
      <c r="J4" s="2" t="s">
        <v>169</v>
      </c>
      <c r="K4" s="2" t="s">
        <v>170</v>
      </c>
      <c r="L4" s="2" t="s">
        <v>964</v>
      </c>
      <c r="M4" s="2" t="s">
        <v>1018</v>
      </c>
      <c r="N4" s="2" t="s">
        <v>84</v>
      </c>
      <c r="O4" s="2" t="s">
        <v>1023</v>
      </c>
      <c r="P4" s="2" t="s">
        <v>93</v>
      </c>
      <c r="Q4" s="2" t="s">
        <v>1020</v>
      </c>
      <c r="R4" s="2" t="s">
        <v>967</v>
      </c>
      <c r="S4" s="13">
        <v>45382</v>
      </c>
      <c r="T4" s="13">
        <v>45382</v>
      </c>
      <c r="U4" s="5">
        <v>453</v>
      </c>
      <c r="V4" s="5">
        <v>3.681</v>
      </c>
      <c r="W4" s="5">
        <v>28.99</v>
      </c>
      <c r="X4" s="5">
        <v>0.4834</v>
      </c>
      <c r="Y4" s="6">
        <v>2.3349999999999998E-4</v>
      </c>
      <c r="Z4" s="6">
        <v>1.0000000000000001E-7</v>
      </c>
      <c r="AA4" s="2" t="s">
        <v>3</v>
      </c>
      <c r="AB4" s="48" t="s">
        <v>4</v>
      </c>
      <c r="AC4" s="48" t="s">
        <v>1</v>
      </c>
    </row>
    <row r="5" spans="1:29" x14ac:dyDescent="0.2">
      <c r="A5" s="2" t="s">
        <v>77</v>
      </c>
      <c r="B5" s="2" t="s">
        <v>97</v>
      </c>
      <c r="C5" s="2" t="s">
        <v>1014</v>
      </c>
      <c r="D5" s="2" t="s">
        <v>1015</v>
      </c>
      <c r="E5" s="2" t="s">
        <v>175</v>
      </c>
      <c r="F5" s="2" t="s">
        <v>1016</v>
      </c>
      <c r="G5" s="9">
        <v>800081176</v>
      </c>
      <c r="H5" s="2" t="s">
        <v>650</v>
      </c>
      <c r="I5" s="2" t="s">
        <v>1017</v>
      </c>
      <c r="J5" s="2" t="s">
        <v>169</v>
      </c>
      <c r="K5" s="2" t="s">
        <v>170</v>
      </c>
      <c r="L5" s="2" t="s">
        <v>964</v>
      </c>
      <c r="M5" s="2" t="s">
        <v>1018</v>
      </c>
      <c r="N5" s="2" t="s">
        <v>84</v>
      </c>
      <c r="O5" s="2" t="s">
        <v>1019</v>
      </c>
      <c r="P5" s="2" t="s">
        <v>93</v>
      </c>
      <c r="Q5" s="2" t="s">
        <v>1020</v>
      </c>
      <c r="R5" s="2" t="s">
        <v>967</v>
      </c>
      <c r="S5" s="13">
        <v>45382</v>
      </c>
      <c r="T5" s="13">
        <v>45382</v>
      </c>
      <c r="U5" s="5">
        <v>41714</v>
      </c>
      <c r="V5" s="5">
        <v>3.681</v>
      </c>
      <c r="W5" s="5">
        <v>750</v>
      </c>
      <c r="X5" s="5">
        <v>1151.61925</v>
      </c>
      <c r="Y5" s="6">
        <v>0.55626880000000001</v>
      </c>
      <c r="Z5" s="6">
        <v>2.3670000000000001E-4</v>
      </c>
      <c r="AA5" s="2" t="s">
        <v>3</v>
      </c>
      <c r="AB5" s="48" t="s">
        <v>4</v>
      </c>
      <c r="AC5" s="48" t="s">
        <v>1</v>
      </c>
    </row>
    <row r="6" spans="1:29" x14ac:dyDescent="0.2">
      <c r="A6" s="2" t="s">
        <v>77</v>
      </c>
      <c r="B6" s="2" t="s">
        <v>97</v>
      </c>
      <c r="C6" s="2" t="s">
        <v>1021</v>
      </c>
      <c r="D6" s="2" t="s">
        <v>1022</v>
      </c>
      <c r="E6" s="2" t="s">
        <v>175</v>
      </c>
      <c r="F6" s="2" t="s">
        <v>1021</v>
      </c>
      <c r="G6" s="9">
        <v>800081515</v>
      </c>
      <c r="H6" s="2" t="s">
        <v>650</v>
      </c>
      <c r="I6" s="2" t="s">
        <v>1017</v>
      </c>
      <c r="J6" s="2" t="s">
        <v>169</v>
      </c>
      <c r="K6" s="2" t="s">
        <v>170</v>
      </c>
      <c r="L6" s="2" t="s">
        <v>964</v>
      </c>
      <c r="M6" s="2" t="s">
        <v>1018</v>
      </c>
      <c r="N6" s="2" t="s">
        <v>84</v>
      </c>
      <c r="O6" s="2" t="s">
        <v>1023</v>
      </c>
      <c r="P6" s="2" t="s">
        <v>93</v>
      </c>
      <c r="Q6" s="2" t="s">
        <v>1020</v>
      </c>
      <c r="R6" s="2" t="s">
        <v>967</v>
      </c>
      <c r="S6" s="13">
        <v>45382</v>
      </c>
      <c r="T6" s="13">
        <v>45382</v>
      </c>
      <c r="U6" s="5">
        <v>22728</v>
      </c>
      <c r="V6" s="5">
        <v>3.681</v>
      </c>
      <c r="W6" s="5">
        <v>28.99</v>
      </c>
      <c r="X6" s="5">
        <v>24.253540000000001</v>
      </c>
      <c r="Y6" s="6">
        <v>1.1715199999999999E-2</v>
      </c>
      <c r="Z6" s="6">
        <v>5.0000000000000004E-6</v>
      </c>
      <c r="AA6" s="2" t="s">
        <v>3</v>
      </c>
      <c r="AB6" s="48" t="s">
        <v>4</v>
      </c>
      <c r="AC6" s="48" t="s">
        <v>1</v>
      </c>
    </row>
    <row r="7" spans="1:29" x14ac:dyDescent="0.2">
      <c r="A7" s="2" t="s">
        <v>77</v>
      </c>
      <c r="B7" s="2" t="s">
        <v>97</v>
      </c>
      <c r="C7" s="2" t="s">
        <v>1024</v>
      </c>
      <c r="D7" s="2" t="s">
        <v>992</v>
      </c>
      <c r="E7" s="2" t="s">
        <v>188</v>
      </c>
      <c r="F7" s="2" t="s">
        <v>1025</v>
      </c>
      <c r="G7" s="9">
        <v>800074304</v>
      </c>
      <c r="H7" s="2" t="s">
        <v>190</v>
      </c>
      <c r="I7" s="2" t="s">
        <v>1017</v>
      </c>
      <c r="J7" s="2" t="s">
        <v>83</v>
      </c>
      <c r="K7" s="2" t="s">
        <v>83</v>
      </c>
      <c r="L7" s="2" t="s">
        <v>964</v>
      </c>
      <c r="M7" s="2" t="s">
        <v>232</v>
      </c>
      <c r="N7" s="2" t="s">
        <v>84</v>
      </c>
      <c r="O7" s="2" t="s">
        <v>1026</v>
      </c>
      <c r="P7" s="2" t="s">
        <v>87</v>
      </c>
      <c r="Q7" s="2" t="s">
        <v>1020</v>
      </c>
      <c r="R7" s="2" t="s">
        <v>967</v>
      </c>
      <c r="S7" s="13">
        <v>45382</v>
      </c>
      <c r="T7" s="13">
        <v>45382</v>
      </c>
      <c r="U7" s="5">
        <v>15171.23</v>
      </c>
      <c r="V7" s="5">
        <v>1</v>
      </c>
      <c r="W7" s="5">
        <v>0</v>
      </c>
      <c r="X7" s="5">
        <v>0</v>
      </c>
      <c r="Y7" s="6">
        <v>0</v>
      </c>
      <c r="Z7" s="6">
        <v>0</v>
      </c>
      <c r="AA7" s="2" t="s">
        <v>3</v>
      </c>
      <c r="AB7" s="48" t="s">
        <v>4</v>
      </c>
      <c r="AC7" s="48" t="s">
        <v>1</v>
      </c>
    </row>
    <row r="8" spans="1:29" x14ac:dyDescent="0.2">
      <c r="A8" s="2" t="s">
        <v>77</v>
      </c>
      <c r="B8" s="2" t="s">
        <v>97</v>
      </c>
      <c r="C8" s="2" t="s">
        <v>1027</v>
      </c>
      <c r="D8" s="2" t="s">
        <v>1028</v>
      </c>
      <c r="E8" s="2" t="s">
        <v>175</v>
      </c>
      <c r="F8" s="2" t="s">
        <v>1029</v>
      </c>
      <c r="G8" s="9">
        <v>697011</v>
      </c>
      <c r="H8" s="2" t="s">
        <v>190</v>
      </c>
      <c r="I8" s="2" t="s">
        <v>1017</v>
      </c>
      <c r="J8" s="2" t="s">
        <v>83</v>
      </c>
      <c r="K8" s="2" t="s">
        <v>83</v>
      </c>
      <c r="L8" s="2" t="s">
        <v>964</v>
      </c>
      <c r="M8" s="2" t="s">
        <v>190</v>
      </c>
      <c r="N8" s="2" t="s">
        <v>84</v>
      </c>
      <c r="O8" s="2" t="s">
        <v>1026</v>
      </c>
      <c r="P8" s="2" t="s">
        <v>87</v>
      </c>
      <c r="Q8" s="2" t="s">
        <v>1030</v>
      </c>
      <c r="R8" s="2" t="s">
        <v>967</v>
      </c>
      <c r="S8" s="2" t="s">
        <v>1031</v>
      </c>
      <c r="T8" s="2" t="s">
        <v>1031</v>
      </c>
      <c r="U8" s="5">
        <v>14437.5</v>
      </c>
      <c r="V8" s="5">
        <v>1</v>
      </c>
      <c r="W8" s="5">
        <v>0</v>
      </c>
      <c r="X8" s="5">
        <v>0</v>
      </c>
      <c r="Y8" s="6">
        <v>0</v>
      </c>
      <c r="Z8" s="6">
        <v>0</v>
      </c>
      <c r="AA8" s="2" t="s">
        <v>3</v>
      </c>
      <c r="AB8" s="48" t="s">
        <v>4</v>
      </c>
      <c r="AC8" s="48" t="s">
        <v>1</v>
      </c>
    </row>
    <row r="9" spans="1:29" x14ac:dyDescent="0.2">
      <c r="A9" s="2" t="s">
        <v>103</v>
      </c>
      <c r="B9" s="2" t="s">
        <v>105</v>
      </c>
      <c r="C9" s="2" t="s">
        <v>1014</v>
      </c>
      <c r="D9" s="2" t="s">
        <v>1015</v>
      </c>
      <c r="E9" s="2" t="s">
        <v>175</v>
      </c>
      <c r="F9" s="2" t="s">
        <v>1016</v>
      </c>
      <c r="G9" s="9">
        <v>800081176</v>
      </c>
      <c r="H9" s="2" t="s">
        <v>650</v>
      </c>
      <c r="I9" s="2" t="s">
        <v>1017</v>
      </c>
      <c r="J9" s="2" t="s">
        <v>169</v>
      </c>
      <c r="K9" s="2" t="s">
        <v>170</v>
      </c>
      <c r="L9" s="2" t="s">
        <v>964</v>
      </c>
      <c r="M9" s="2" t="s">
        <v>1018</v>
      </c>
      <c r="N9" s="2" t="s">
        <v>84</v>
      </c>
      <c r="O9" s="2" t="s">
        <v>1019</v>
      </c>
      <c r="P9" s="2" t="s">
        <v>93</v>
      </c>
      <c r="Q9" s="2" t="s">
        <v>1020</v>
      </c>
      <c r="R9" s="2" t="s">
        <v>967</v>
      </c>
      <c r="S9" s="13">
        <v>45382</v>
      </c>
      <c r="T9" s="13">
        <v>45382</v>
      </c>
      <c r="U9" s="5">
        <v>30303</v>
      </c>
      <c r="V9" s="5">
        <v>3.681</v>
      </c>
      <c r="W9" s="5">
        <v>750</v>
      </c>
      <c r="X9" s="5">
        <v>836.59006999999997</v>
      </c>
      <c r="Y9" s="6">
        <v>0.40409970000000001</v>
      </c>
      <c r="Z9" s="6">
        <v>1.719E-4</v>
      </c>
      <c r="AA9" s="2" t="s">
        <v>3</v>
      </c>
      <c r="AB9" s="48" t="s">
        <v>4</v>
      </c>
      <c r="AC9" s="48" t="s">
        <v>1</v>
      </c>
    </row>
    <row r="10" spans="1:29" x14ac:dyDescent="0.2">
      <c r="A10" s="2" t="s">
        <v>103</v>
      </c>
      <c r="B10" s="2" t="s">
        <v>105</v>
      </c>
      <c r="C10" s="2" t="s">
        <v>1021</v>
      </c>
      <c r="D10" s="2" t="s">
        <v>1022</v>
      </c>
      <c r="E10" s="2" t="s">
        <v>175</v>
      </c>
      <c r="F10" s="2" t="s">
        <v>1395</v>
      </c>
      <c r="G10" s="9">
        <v>800081515</v>
      </c>
      <c r="H10" s="2" t="s">
        <v>650</v>
      </c>
      <c r="I10" s="2" t="s">
        <v>1017</v>
      </c>
      <c r="J10" s="2" t="s">
        <v>169</v>
      </c>
      <c r="K10" s="2" t="s">
        <v>170</v>
      </c>
      <c r="L10" s="2" t="s">
        <v>964</v>
      </c>
      <c r="M10" s="2" t="s">
        <v>1018</v>
      </c>
      <c r="N10" s="2" t="s">
        <v>84</v>
      </c>
      <c r="O10" s="2" t="s">
        <v>1023</v>
      </c>
      <c r="P10" s="2" t="s">
        <v>93</v>
      </c>
      <c r="Q10" s="2" t="s">
        <v>1020</v>
      </c>
      <c r="R10" s="2" t="s">
        <v>967</v>
      </c>
      <c r="S10" s="13">
        <v>45382</v>
      </c>
      <c r="T10" s="13">
        <v>45382</v>
      </c>
      <c r="U10" s="5">
        <v>16557</v>
      </c>
      <c r="V10" s="5">
        <v>3.681</v>
      </c>
      <c r="W10" s="5">
        <v>28.99</v>
      </c>
      <c r="X10" s="5">
        <v>17.668330000000001</v>
      </c>
      <c r="Y10" s="6">
        <v>8.5343999999999993E-3</v>
      </c>
      <c r="Z10" s="6">
        <v>3.6000000000000003E-6</v>
      </c>
      <c r="AA10" s="2" t="s">
        <v>3</v>
      </c>
      <c r="AB10" s="48" t="s">
        <v>4</v>
      </c>
      <c r="AC10" s="48" t="s">
        <v>1</v>
      </c>
    </row>
    <row r="11" spans="1:29" x14ac:dyDescent="0.2">
      <c r="A11" s="2" t="s">
        <v>103</v>
      </c>
      <c r="B11" s="2" t="s">
        <v>105</v>
      </c>
      <c r="C11" s="2" t="s">
        <v>1024</v>
      </c>
      <c r="D11" s="2" t="s">
        <v>992</v>
      </c>
      <c r="E11" s="2" t="s">
        <v>188</v>
      </c>
      <c r="F11" s="2" t="s">
        <v>1025</v>
      </c>
      <c r="G11" s="9">
        <v>800074304</v>
      </c>
      <c r="H11" s="2" t="s">
        <v>190</v>
      </c>
      <c r="I11" s="2" t="s">
        <v>1017</v>
      </c>
      <c r="J11" s="2" t="s">
        <v>83</v>
      </c>
      <c r="K11" s="2" t="s">
        <v>83</v>
      </c>
      <c r="L11" s="2" t="s">
        <v>964</v>
      </c>
      <c r="M11" s="2" t="s">
        <v>232</v>
      </c>
      <c r="N11" s="2" t="s">
        <v>84</v>
      </c>
      <c r="O11" s="2" t="s">
        <v>1026</v>
      </c>
      <c r="P11" s="2" t="s">
        <v>87</v>
      </c>
      <c r="Q11" s="2" t="s">
        <v>1020</v>
      </c>
      <c r="R11" s="2" t="s">
        <v>967</v>
      </c>
      <c r="S11" s="13">
        <v>45382</v>
      </c>
      <c r="T11" s="13">
        <v>45382</v>
      </c>
      <c r="U11" s="5">
        <v>25498.41</v>
      </c>
      <c r="V11" s="5">
        <v>1</v>
      </c>
      <c r="W11" s="5">
        <v>0</v>
      </c>
      <c r="X11" s="5">
        <v>0</v>
      </c>
      <c r="Y11" s="6">
        <v>0</v>
      </c>
      <c r="Z11" s="6">
        <v>0</v>
      </c>
      <c r="AA11" s="2" t="s">
        <v>3</v>
      </c>
      <c r="AB11" s="48" t="s">
        <v>4</v>
      </c>
      <c r="AC11" s="48" t="s">
        <v>1</v>
      </c>
    </row>
    <row r="12" spans="1:29" x14ac:dyDescent="0.2">
      <c r="A12" s="2" t="s">
        <v>103</v>
      </c>
      <c r="B12" s="2" t="s">
        <v>105</v>
      </c>
      <c r="C12" s="2" t="s">
        <v>1027</v>
      </c>
      <c r="D12" s="2" t="s">
        <v>1028</v>
      </c>
      <c r="E12" s="2" t="s">
        <v>175</v>
      </c>
      <c r="F12" s="2" t="s">
        <v>1029</v>
      </c>
      <c r="G12" s="9">
        <v>697011</v>
      </c>
      <c r="H12" s="2" t="s">
        <v>190</v>
      </c>
      <c r="I12" s="2" t="s">
        <v>1017</v>
      </c>
      <c r="J12" s="2" t="s">
        <v>83</v>
      </c>
      <c r="K12" s="2" t="s">
        <v>83</v>
      </c>
      <c r="L12" s="2" t="s">
        <v>964</v>
      </c>
      <c r="M12" s="2" t="s">
        <v>190</v>
      </c>
      <c r="N12" s="2" t="s">
        <v>84</v>
      </c>
      <c r="O12" s="2" t="s">
        <v>1026</v>
      </c>
      <c r="P12" s="2" t="s">
        <v>87</v>
      </c>
      <c r="Q12" s="2" t="s">
        <v>1030</v>
      </c>
      <c r="R12" s="2" t="s">
        <v>967</v>
      </c>
      <c r="S12" s="2" t="s">
        <v>1031</v>
      </c>
      <c r="T12" s="2" t="s">
        <v>1031</v>
      </c>
      <c r="U12" s="5">
        <v>29687.5</v>
      </c>
      <c r="V12" s="5">
        <v>1</v>
      </c>
      <c r="W12" s="5">
        <v>0</v>
      </c>
      <c r="X12" s="5">
        <v>0</v>
      </c>
      <c r="Y12" s="6">
        <v>0</v>
      </c>
      <c r="Z12" s="6">
        <v>0</v>
      </c>
      <c r="AA12" s="2" t="s">
        <v>3</v>
      </c>
      <c r="AB12" s="48" t="s">
        <v>4</v>
      </c>
      <c r="AC12" s="48" t="s">
        <v>1</v>
      </c>
    </row>
    <row r="13" spans="1:29" x14ac:dyDescent="0.2">
      <c r="A13" s="2" t="s">
        <v>103</v>
      </c>
      <c r="B13" s="2" t="s">
        <v>108</v>
      </c>
      <c r="C13" s="2" t="s">
        <v>1014</v>
      </c>
      <c r="D13" s="2" t="s">
        <v>1015</v>
      </c>
      <c r="E13" s="2" t="s">
        <v>175</v>
      </c>
      <c r="F13" s="2" t="s">
        <v>1016</v>
      </c>
      <c r="G13" s="9">
        <v>800081176</v>
      </c>
      <c r="H13" s="2" t="s">
        <v>650</v>
      </c>
      <c r="I13" s="2" t="s">
        <v>1017</v>
      </c>
      <c r="J13" s="2" t="s">
        <v>169</v>
      </c>
      <c r="K13" s="2" t="s">
        <v>170</v>
      </c>
      <c r="L13" s="2" t="s">
        <v>964</v>
      </c>
      <c r="M13" s="2" t="s">
        <v>1018</v>
      </c>
      <c r="N13" s="2" t="s">
        <v>84</v>
      </c>
      <c r="O13" s="2" t="s">
        <v>1019</v>
      </c>
      <c r="P13" s="2" t="s">
        <v>93</v>
      </c>
      <c r="Q13" s="2" t="s">
        <v>1020</v>
      </c>
      <c r="R13" s="2" t="s">
        <v>967</v>
      </c>
      <c r="S13" s="13">
        <v>45382</v>
      </c>
      <c r="T13" s="13">
        <v>45382</v>
      </c>
      <c r="U13" s="5">
        <v>623</v>
      </c>
      <c r="V13" s="5">
        <v>3.681</v>
      </c>
      <c r="W13" s="5">
        <v>750</v>
      </c>
      <c r="X13" s="5">
        <v>17.199470000000002</v>
      </c>
      <c r="Y13" s="6">
        <v>8.3079E-3</v>
      </c>
      <c r="Z13" s="6">
        <v>3.4999999999999999E-6</v>
      </c>
      <c r="AA13" s="2" t="s">
        <v>3</v>
      </c>
      <c r="AB13" s="48" t="s">
        <v>4</v>
      </c>
      <c r="AC13" s="48" t="s">
        <v>1</v>
      </c>
    </row>
    <row r="14" spans="1:29" x14ac:dyDescent="0.2">
      <c r="A14" s="2" t="s">
        <v>103</v>
      </c>
      <c r="B14" s="2" t="s">
        <v>108</v>
      </c>
      <c r="C14" s="2" t="s">
        <v>1021</v>
      </c>
      <c r="D14" s="2" t="s">
        <v>1022</v>
      </c>
      <c r="E14" s="2" t="s">
        <v>175</v>
      </c>
      <c r="F14" s="2" t="s">
        <v>1395</v>
      </c>
      <c r="G14" s="9">
        <v>800081515</v>
      </c>
      <c r="H14" s="2" t="s">
        <v>650</v>
      </c>
      <c r="I14" s="2" t="s">
        <v>1017</v>
      </c>
      <c r="J14" s="2" t="s">
        <v>169</v>
      </c>
      <c r="K14" s="2" t="s">
        <v>170</v>
      </c>
      <c r="L14" s="2" t="s">
        <v>964</v>
      </c>
      <c r="M14" s="2" t="s">
        <v>1018</v>
      </c>
      <c r="N14" s="2" t="s">
        <v>84</v>
      </c>
      <c r="O14" s="2" t="s">
        <v>1023</v>
      </c>
      <c r="P14" s="2" t="s">
        <v>93</v>
      </c>
      <c r="Q14" s="2" t="s">
        <v>1020</v>
      </c>
      <c r="R14" s="2" t="s">
        <v>967</v>
      </c>
      <c r="S14" s="2" t="s">
        <v>3</v>
      </c>
      <c r="T14" s="2" t="s">
        <v>3</v>
      </c>
      <c r="U14" s="5">
        <v>360</v>
      </c>
      <c r="V14" s="5">
        <v>3.681</v>
      </c>
      <c r="W14" s="5">
        <v>28.99</v>
      </c>
      <c r="X14" s="5">
        <v>0.38416</v>
      </c>
      <c r="Y14" s="6">
        <v>1.8560000000000001E-4</v>
      </c>
      <c r="Z14" s="6">
        <v>1.0000000000000001E-7</v>
      </c>
      <c r="AA14" s="2" t="s">
        <v>3</v>
      </c>
      <c r="AB14" s="48" t="s">
        <v>4</v>
      </c>
      <c r="AC14" s="48" t="s">
        <v>1</v>
      </c>
    </row>
    <row r="15" spans="1:29" x14ac:dyDescent="0.2">
      <c r="A15" s="2" t="s">
        <v>77</v>
      </c>
      <c r="B15" s="2" t="s">
        <v>102</v>
      </c>
      <c r="C15" s="2" t="s">
        <v>3</v>
      </c>
      <c r="D15" s="2" t="s">
        <v>3</v>
      </c>
      <c r="E15" s="2" t="s">
        <v>3</v>
      </c>
      <c r="F15" s="2" t="s">
        <v>3</v>
      </c>
      <c r="G15" s="2" t="s">
        <v>3</v>
      </c>
      <c r="H15" s="2" t="s">
        <v>3</v>
      </c>
      <c r="I15" s="2" t="s">
        <v>3</v>
      </c>
      <c r="J15" s="2" t="s">
        <v>3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3</v>
      </c>
      <c r="S15" s="2" t="s">
        <v>3</v>
      </c>
      <c r="T15" s="2" t="s">
        <v>3</v>
      </c>
      <c r="U15" s="2" t="s">
        <v>3</v>
      </c>
      <c r="V15" s="2" t="s">
        <v>3</v>
      </c>
      <c r="W15" s="2" t="s">
        <v>3</v>
      </c>
      <c r="X15" s="2" t="s">
        <v>3</v>
      </c>
      <c r="Y15" s="2" t="s">
        <v>3</v>
      </c>
      <c r="Z15" s="2" t="s">
        <v>3</v>
      </c>
      <c r="AA15" s="2" t="s">
        <v>3</v>
      </c>
      <c r="AB15" s="48" t="s">
        <v>4</v>
      </c>
      <c r="AC15" s="48" t="s">
        <v>1</v>
      </c>
    </row>
    <row r="16" spans="1:29" x14ac:dyDescent="0.2">
      <c r="A16" s="2" t="s">
        <v>103</v>
      </c>
      <c r="B16" s="2" t="s">
        <v>104</v>
      </c>
      <c r="C16" s="2" t="s">
        <v>3</v>
      </c>
      <c r="D16" s="2" t="s">
        <v>3</v>
      </c>
      <c r="E16" s="2" t="s">
        <v>3</v>
      </c>
      <c r="F16" s="2" t="s">
        <v>3</v>
      </c>
      <c r="G16" s="2" t="s">
        <v>3</v>
      </c>
      <c r="H16" s="2" t="s">
        <v>3</v>
      </c>
      <c r="I16" s="2" t="s">
        <v>3</v>
      </c>
      <c r="J16" s="2" t="s">
        <v>3</v>
      </c>
      <c r="K16" s="2" t="s">
        <v>3</v>
      </c>
      <c r="L16" s="2" t="s">
        <v>3</v>
      </c>
      <c r="M16" s="2" t="s">
        <v>3</v>
      </c>
      <c r="N16" s="2" t="s">
        <v>3</v>
      </c>
      <c r="O16" s="2" t="s">
        <v>3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  <c r="U16" s="2" t="s">
        <v>3</v>
      </c>
      <c r="V16" s="2" t="s">
        <v>3</v>
      </c>
      <c r="W16" s="2" t="s">
        <v>3</v>
      </c>
      <c r="X16" s="2" t="s">
        <v>3</v>
      </c>
      <c r="Y16" s="2" t="s">
        <v>3</v>
      </c>
      <c r="Z16" s="2" t="s">
        <v>3</v>
      </c>
      <c r="AA16" s="2" t="s">
        <v>3</v>
      </c>
      <c r="AB16" s="48" t="s">
        <v>4</v>
      </c>
      <c r="AC16" s="48" t="s">
        <v>1</v>
      </c>
    </row>
    <row r="17" spans="1:29" x14ac:dyDescent="0.2">
      <c r="A17" s="2" t="s">
        <v>109</v>
      </c>
      <c r="B17" s="2" t="s">
        <v>110</v>
      </c>
      <c r="C17" s="2" t="s">
        <v>3</v>
      </c>
      <c r="D17" s="2" t="s">
        <v>3</v>
      </c>
      <c r="E17" s="2" t="s">
        <v>3</v>
      </c>
      <c r="F17" s="2" t="s">
        <v>3</v>
      </c>
      <c r="G17" s="2" t="s">
        <v>3</v>
      </c>
      <c r="H17" s="2" t="s">
        <v>3</v>
      </c>
      <c r="I17" s="2" t="s">
        <v>3</v>
      </c>
      <c r="J17" s="2" t="s">
        <v>3</v>
      </c>
      <c r="K17" s="2" t="s">
        <v>3</v>
      </c>
      <c r="L17" s="2" t="s">
        <v>3</v>
      </c>
      <c r="M17" s="2" t="s">
        <v>3</v>
      </c>
      <c r="N17" s="2" t="s">
        <v>3</v>
      </c>
      <c r="O17" s="2" t="s">
        <v>3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  <c r="U17" s="2" t="s">
        <v>3</v>
      </c>
      <c r="V17" s="2" t="s">
        <v>3</v>
      </c>
      <c r="W17" s="2" t="s">
        <v>3</v>
      </c>
      <c r="X17" s="2" t="s">
        <v>3</v>
      </c>
      <c r="Y17" s="2" t="s">
        <v>3</v>
      </c>
      <c r="Z17" s="2" t="s">
        <v>3</v>
      </c>
      <c r="AA17" s="2" t="s">
        <v>3</v>
      </c>
      <c r="AB17" s="48" t="s">
        <v>4</v>
      </c>
      <c r="AC17" s="48" t="s">
        <v>1</v>
      </c>
    </row>
    <row r="18" spans="1:29" x14ac:dyDescent="0.2">
      <c r="A18" s="2" t="s">
        <v>109</v>
      </c>
      <c r="B18" s="2" t="s">
        <v>111</v>
      </c>
      <c r="C18" s="2" t="s">
        <v>3</v>
      </c>
      <c r="D18" s="2" t="s">
        <v>3</v>
      </c>
      <c r="E18" s="2" t="s">
        <v>3</v>
      </c>
      <c r="F18" s="2" t="s">
        <v>3</v>
      </c>
      <c r="G18" s="2" t="s">
        <v>3</v>
      </c>
      <c r="H18" s="2" t="s">
        <v>3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3</v>
      </c>
      <c r="U18" s="2" t="s">
        <v>3</v>
      </c>
      <c r="V18" s="2" t="s">
        <v>3</v>
      </c>
      <c r="W18" s="2" t="s">
        <v>3</v>
      </c>
      <c r="X18" s="2" t="s">
        <v>3</v>
      </c>
      <c r="Y18" s="2" t="s">
        <v>3</v>
      </c>
      <c r="Z18" s="2" t="s">
        <v>3</v>
      </c>
      <c r="AA18" s="2" t="s">
        <v>3</v>
      </c>
      <c r="AB18" s="48" t="s">
        <v>4</v>
      </c>
      <c r="AC18" s="48" t="s">
        <v>1</v>
      </c>
    </row>
    <row r="19" spans="1:29" x14ac:dyDescent="0.2">
      <c r="A19" s="2" t="s">
        <v>3</v>
      </c>
      <c r="B19" s="2" t="s">
        <v>112</v>
      </c>
      <c r="C19" s="2" t="s">
        <v>3</v>
      </c>
      <c r="D19" s="2" t="s">
        <v>3</v>
      </c>
      <c r="E19" s="2" t="s">
        <v>3</v>
      </c>
      <c r="F19" s="2" t="s">
        <v>3</v>
      </c>
      <c r="G19" s="2" t="s">
        <v>3</v>
      </c>
      <c r="H19" s="2" t="s">
        <v>3</v>
      </c>
      <c r="I19" s="2" t="s">
        <v>3</v>
      </c>
      <c r="J19" s="2" t="s">
        <v>3</v>
      </c>
      <c r="K19" s="2" t="s">
        <v>3</v>
      </c>
      <c r="L19" s="2" t="s">
        <v>3</v>
      </c>
      <c r="M19" s="2" t="s">
        <v>3</v>
      </c>
      <c r="N19" s="2" t="s">
        <v>3</v>
      </c>
      <c r="O19" s="2" t="s">
        <v>3</v>
      </c>
      <c r="P19" s="2" t="s">
        <v>3</v>
      </c>
      <c r="Q19" s="2" t="s">
        <v>3</v>
      </c>
      <c r="R19" s="2" t="s">
        <v>3</v>
      </c>
      <c r="S19" s="2" t="s">
        <v>3</v>
      </c>
      <c r="T19" s="2" t="s">
        <v>3</v>
      </c>
      <c r="U19" s="2" t="s">
        <v>3</v>
      </c>
      <c r="V19" s="2" t="s">
        <v>3</v>
      </c>
      <c r="W19" s="2" t="s">
        <v>3</v>
      </c>
      <c r="X19" s="2" t="s">
        <v>3</v>
      </c>
      <c r="Y19" s="2" t="s">
        <v>3</v>
      </c>
      <c r="Z19" s="2" t="s">
        <v>3</v>
      </c>
      <c r="AA19" s="2" t="s">
        <v>3</v>
      </c>
      <c r="AB19" s="48" t="s">
        <v>4</v>
      </c>
      <c r="AC19" s="48" t="s">
        <v>1</v>
      </c>
    </row>
    <row r="20" spans="1:29" x14ac:dyDescent="0.2">
      <c r="A20" s="2" t="s">
        <v>3</v>
      </c>
      <c r="B20" s="2" t="s">
        <v>113</v>
      </c>
      <c r="C20" s="2" t="s">
        <v>3</v>
      </c>
      <c r="D20" s="2" t="s">
        <v>3</v>
      </c>
      <c r="E20" s="2" t="s">
        <v>3</v>
      </c>
      <c r="F20" s="2" t="s">
        <v>3</v>
      </c>
      <c r="G20" s="2" t="s">
        <v>3</v>
      </c>
      <c r="H20" s="2" t="s">
        <v>3</v>
      </c>
      <c r="I20" s="2" t="s">
        <v>3</v>
      </c>
      <c r="J20" s="2" t="s">
        <v>3</v>
      </c>
      <c r="K20" s="2" t="s">
        <v>3</v>
      </c>
      <c r="L20" s="2" t="s">
        <v>3</v>
      </c>
      <c r="M20" s="2" t="s">
        <v>3</v>
      </c>
      <c r="N20" s="2" t="s">
        <v>3</v>
      </c>
      <c r="O20" s="2" t="s">
        <v>3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  <c r="U20" s="2" t="s">
        <v>3</v>
      </c>
      <c r="V20" s="2" t="s">
        <v>3</v>
      </c>
      <c r="W20" s="2" t="s">
        <v>3</v>
      </c>
      <c r="X20" s="2" t="s">
        <v>3</v>
      </c>
      <c r="Y20" s="2" t="s">
        <v>3</v>
      </c>
      <c r="Z20" s="2" t="s">
        <v>3</v>
      </c>
      <c r="AA20" s="2" t="s">
        <v>3</v>
      </c>
      <c r="AB20" s="48" t="s">
        <v>4</v>
      </c>
      <c r="AC20" s="48" t="s">
        <v>1</v>
      </c>
    </row>
    <row r="21" spans="1:29" x14ac:dyDescent="0.2">
      <c r="A21" s="2" t="s">
        <v>3</v>
      </c>
      <c r="B21" s="2" t="s">
        <v>114</v>
      </c>
      <c r="C21" s="2" t="s">
        <v>3</v>
      </c>
      <c r="D21" s="2" t="s">
        <v>3</v>
      </c>
      <c r="E21" s="2" t="s">
        <v>3</v>
      </c>
      <c r="F21" s="2" t="s">
        <v>3</v>
      </c>
      <c r="G21" s="2" t="s">
        <v>3</v>
      </c>
      <c r="H21" s="2" t="s">
        <v>3</v>
      </c>
      <c r="I21" s="2" t="s">
        <v>3</v>
      </c>
      <c r="J21" s="2" t="s">
        <v>3</v>
      </c>
      <c r="K21" s="2" t="s">
        <v>3</v>
      </c>
      <c r="L21" s="2" t="s">
        <v>3</v>
      </c>
      <c r="M21" s="2" t="s">
        <v>3</v>
      </c>
      <c r="N21" s="2" t="s">
        <v>3</v>
      </c>
      <c r="O21" s="2" t="s">
        <v>3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  <c r="U21" s="2" t="s">
        <v>3</v>
      </c>
      <c r="V21" s="2" t="s">
        <v>3</v>
      </c>
      <c r="W21" s="2" t="s">
        <v>3</v>
      </c>
      <c r="X21" s="2" t="s">
        <v>3</v>
      </c>
      <c r="Y21" s="2" t="s">
        <v>3</v>
      </c>
      <c r="Z21" s="2" t="s">
        <v>3</v>
      </c>
      <c r="AA21" s="2" t="s">
        <v>3</v>
      </c>
      <c r="AB21" s="48" t="s">
        <v>4</v>
      </c>
      <c r="AC21" s="48" t="s">
        <v>1</v>
      </c>
    </row>
    <row r="22" spans="1:29" x14ac:dyDescent="0.2">
      <c r="B22" s="48" t="s">
        <v>23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9" x14ac:dyDescent="0.2">
      <c r="B23" s="48" t="s">
        <v>24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</sheetData>
  <autoFilter ref="A2:AC23" xr:uid="{0B213BC7-F3DA-4A36-B4BA-3AEDABCDDA68}"/>
  <mergeCells count="5">
    <mergeCell ref="B1:AA1"/>
    <mergeCell ref="B22:AA22"/>
    <mergeCell ref="B23:AA23"/>
    <mergeCell ref="AB2:AB21"/>
    <mergeCell ref="AC1:AC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rightToLeft="1" workbookViewId="0">
      <selection activeCell="B4" sqref="B4"/>
    </sheetView>
  </sheetViews>
  <sheetFormatPr defaultRowHeight="14.25" x14ac:dyDescent="0.2"/>
  <cols>
    <col min="1" max="1" width="43" customWidth="1"/>
    <col min="2" max="2" width="15" customWidth="1"/>
    <col min="3" max="3" width="31" customWidth="1"/>
    <col min="4" max="4" width="25" customWidth="1"/>
    <col min="5" max="5" width="22" customWidth="1"/>
  </cols>
  <sheetData>
    <row r="1" spans="1:7" x14ac:dyDescent="0.2">
      <c r="B1" s="31" t="s">
        <v>0</v>
      </c>
      <c r="C1" s="30"/>
      <c r="D1" s="30"/>
      <c r="E1" s="30"/>
      <c r="G1" s="31" t="s">
        <v>1</v>
      </c>
    </row>
    <row r="2" spans="1:7" x14ac:dyDescent="0.2">
      <c r="A2" s="4" t="s">
        <v>3</v>
      </c>
      <c r="B2" s="4" t="s">
        <v>3</v>
      </c>
      <c r="C2" s="4" t="s">
        <v>25</v>
      </c>
      <c r="D2" s="4" t="s">
        <v>3</v>
      </c>
      <c r="E2" s="4" t="s">
        <v>3</v>
      </c>
      <c r="F2" s="31" t="s">
        <v>4</v>
      </c>
      <c r="G2" s="31" t="s">
        <v>1</v>
      </c>
    </row>
    <row r="3" spans="1:7" x14ac:dyDescent="0.2">
      <c r="A3" s="2" t="s">
        <v>3</v>
      </c>
      <c r="B3" s="4" t="s">
        <v>26</v>
      </c>
      <c r="C3" s="4" t="s">
        <v>27</v>
      </c>
      <c r="D3" s="4" t="s">
        <v>28</v>
      </c>
      <c r="E3" s="4" t="s">
        <v>29</v>
      </c>
      <c r="F3" s="31" t="s">
        <v>4</v>
      </c>
      <c r="G3" s="31" t="s">
        <v>1</v>
      </c>
    </row>
    <row r="4" spans="1:7" x14ac:dyDescent="0.2">
      <c r="A4" s="2" t="s">
        <v>30</v>
      </c>
      <c r="B4" s="5">
        <v>183560.38200000001</v>
      </c>
      <c r="C4" s="2" t="s">
        <v>3</v>
      </c>
      <c r="D4" s="2" t="s">
        <v>26</v>
      </c>
      <c r="E4" s="6">
        <v>3.7721200000000003E-2</v>
      </c>
      <c r="F4" s="31" t="s">
        <v>4</v>
      </c>
      <c r="G4" s="31" t="s">
        <v>1</v>
      </c>
    </row>
    <row r="5" spans="1:7" x14ac:dyDescent="0.2">
      <c r="A5" s="2" t="s">
        <v>31</v>
      </c>
      <c r="B5" s="5">
        <v>1050295.01948</v>
      </c>
      <c r="C5" s="2" t="s">
        <v>3</v>
      </c>
      <c r="D5" s="2" t="s">
        <v>26</v>
      </c>
      <c r="E5" s="6">
        <v>0.21583279999999999</v>
      </c>
      <c r="F5" s="31" t="s">
        <v>4</v>
      </c>
      <c r="G5" s="31" t="s">
        <v>1</v>
      </c>
    </row>
    <row r="6" spans="1:7" x14ac:dyDescent="0.2">
      <c r="A6" s="2" t="s">
        <v>32</v>
      </c>
      <c r="B6" s="5">
        <v>0</v>
      </c>
      <c r="C6" s="2" t="s">
        <v>3</v>
      </c>
      <c r="D6" s="2" t="s">
        <v>26</v>
      </c>
      <c r="E6" s="6">
        <v>0</v>
      </c>
      <c r="F6" s="31" t="s">
        <v>4</v>
      </c>
      <c r="G6" s="31" t="s">
        <v>1</v>
      </c>
    </row>
    <row r="7" spans="1:7" x14ac:dyDescent="0.2">
      <c r="A7" s="2" t="s">
        <v>33</v>
      </c>
      <c r="B7" s="5">
        <v>606274.14512</v>
      </c>
      <c r="C7" s="2" t="s">
        <v>3</v>
      </c>
      <c r="D7" s="2" t="s">
        <v>26</v>
      </c>
      <c r="E7" s="6">
        <v>0.1245877</v>
      </c>
      <c r="F7" s="31" t="s">
        <v>4</v>
      </c>
      <c r="G7" s="31" t="s">
        <v>1</v>
      </c>
    </row>
    <row r="8" spans="1:7" x14ac:dyDescent="0.2">
      <c r="A8" s="2" t="s">
        <v>34</v>
      </c>
      <c r="B8" s="5">
        <v>736321.70568999997</v>
      </c>
      <c r="C8" s="2" t="s">
        <v>3</v>
      </c>
      <c r="D8" s="2" t="s">
        <v>26</v>
      </c>
      <c r="E8" s="6">
        <v>0.15131220000000001</v>
      </c>
      <c r="F8" s="31" t="s">
        <v>4</v>
      </c>
      <c r="G8" s="31" t="s">
        <v>1</v>
      </c>
    </row>
    <row r="9" spans="1:7" x14ac:dyDescent="0.2">
      <c r="A9" s="2" t="s">
        <v>35</v>
      </c>
      <c r="B9" s="5">
        <v>1604069.4494400001</v>
      </c>
      <c r="C9" s="2" t="s">
        <v>3</v>
      </c>
      <c r="D9" s="2" t="s">
        <v>26</v>
      </c>
      <c r="E9" s="6">
        <v>0.32963199999999998</v>
      </c>
      <c r="F9" s="31" t="s">
        <v>4</v>
      </c>
      <c r="G9" s="31" t="s">
        <v>1</v>
      </c>
    </row>
    <row r="10" spans="1:7" x14ac:dyDescent="0.2">
      <c r="A10" s="2" t="s">
        <v>36</v>
      </c>
      <c r="B10" s="5">
        <v>22265.353630000001</v>
      </c>
      <c r="C10" s="2" t="s">
        <v>3</v>
      </c>
      <c r="D10" s="2" t="s">
        <v>26</v>
      </c>
      <c r="E10" s="6">
        <v>4.5754999999999997E-3</v>
      </c>
      <c r="F10" s="31" t="s">
        <v>4</v>
      </c>
      <c r="G10" s="31" t="s">
        <v>1</v>
      </c>
    </row>
    <row r="11" spans="1:7" x14ac:dyDescent="0.2">
      <c r="A11" s="2" t="s">
        <v>37</v>
      </c>
      <c r="B11" s="5">
        <v>189.55948000000001</v>
      </c>
      <c r="C11" s="2" t="s">
        <v>3</v>
      </c>
      <c r="D11" s="2" t="s">
        <v>26</v>
      </c>
      <c r="E11" s="6">
        <v>3.8999999999999999E-5</v>
      </c>
      <c r="F11" s="31" t="s">
        <v>4</v>
      </c>
      <c r="G11" s="31" t="s">
        <v>1</v>
      </c>
    </row>
    <row r="12" spans="1:7" x14ac:dyDescent="0.2">
      <c r="A12" s="2" t="s">
        <v>38</v>
      </c>
      <c r="B12" s="5">
        <v>0</v>
      </c>
      <c r="C12" s="2" t="s">
        <v>3</v>
      </c>
      <c r="D12" s="2" t="s">
        <v>26</v>
      </c>
      <c r="E12" s="6">
        <v>0</v>
      </c>
      <c r="F12" s="31" t="s">
        <v>4</v>
      </c>
      <c r="G12" s="31" t="s">
        <v>1</v>
      </c>
    </row>
    <row r="13" spans="1:7" x14ac:dyDescent="0.2">
      <c r="A13" s="2" t="s">
        <v>39</v>
      </c>
      <c r="B13" s="5">
        <v>0</v>
      </c>
      <c r="C13" s="2" t="s">
        <v>3</v>
      </c>
      <c r="D13" s="2" t="s">
        <v>26</v>
      </c>
      <c r="E13" s="6">
        <v>0</v>
      </c>
      <c r="F13" s="31" t="s">
        <v>4</v>
      </c>
      <c r="G13" s="31" t="s">
        <v>1</v>
      </c>
    </row>
    <row r="14" spans="1:7" x14ac:dyDescent="0.2">
      <c r="A14" s="2" t="s">
        <v>40</v>
      </c>
      <c r="B14" s="5">
        <v>24428.424330000002</v>
      </c>
      <c r="C14" s="2" t="s">
        <v>3</v>
      </c>
      <c r="D14" s="2" t="s">
        <v>26</v>
      </c>
      <c r="E14" s="6">
        <v>5.0200000000000002E-3</v>
      </c>
      <c r="F14" s="31" t="s">
        <v>4</v>
      </c>
      <c r="G14" s="31" t="s">
        <v>1</v>
      </c>
    </row>
    <row r="15" spans="1:7" x14ac:dyDescent="0.2">
      <c r="A15" s="2" t="s">
        <v>41</v>
      </c>
      <c r="B15" s="5">
        <v>0</v>
      </c>
      <c r="C15" s="2" t="s">
        <v>3</v>
      </c>
      <c r="D15" s="2" t="s">
        <v>26</v>
      </c>
      <c r="E15" s="6">
        <v>0</v>
      </c>
      <c r="F15" s="31" t="s">
        <v>4</v>
      </c>
      <c r="G15" s="31" t="s">
        <v>1</v>
      </c>
    </row>
    <row r="16" spans="1:7" x14ac:dyDescent="0.2">
      <c r="A16" s="2" t="s">
        <v>42</v>
      </c>
      <c r="B16" s="5">
        <v>0</v>
      </c>
      <c r="C16" s="2" t="s">
        <v>3</v>
      </c>
      <c r="D16" s="2" t="s">
        <v>26</v>
      </c>
      <c r="E16" s="6">
        <v>0</v>
      </c>
      <c r="F16" s="31" t="s">
        <v>4</v>
      </c>
      <c r="G16" s="31" t="s">
        <v>1</v>
      </c>
    </row>
    <row r="17" spans="1:7" x14ac:dyDescent="0.2">
      <c r="A17" s="2" t="s">
        <v>43</v>
      </c>
      <c r="B17" s="5">
        <v>0</v>
      </c>
      <c r="C17" s="2" t="s">
        <v>3</v>
      </c>
      <c r="D17" s="2" t="s">
        <v>26</v>
      </c>
      <c r="E17" s="6">
        <v>0</v>
      </c>
      <c r="F17" s="31" t="s">
        <v>4</v>
      </c>
      <c r="G17" s="31" t="s">
        <v>1</v>
      </c>
    </row>
    <row r="18" spans="1:7" x14ac:dyDescent="0.2">
      <c r="A18" s="2" t="s">
        <v>44</v>
      </c>
      <c r="B18" s="5">
        <v>0</v>
      </c>
      <c r="C18" s="2" t="s">
        <v>3</v>
      </c>
      <c r="D18" s="2" t="s">
        <v>26</v>
      </c>
      <c r="E18" s="6">
        <v>0</v>
      </c>
      <c r="F18" s="31" t="s">
        <v>4</v>
      </c>
      <c r="G18" s="31" t="s">
        <v>1</v>
      </c>
    </row>
    <row r="19" spans="1:7" x14ac:dyDescent="0.2">
      <c r="A19" s="2" t="s">
        <v>45</v>
      </c>
      <c r="B19" s="5">
        <v>9796.6380399999998</v>
      </c>
      <c r="C19" s="2" t="s">
        <v>3</v>
      </c>
      <c r="D19" s="2" t="s">
        <v>26</v>
      </c>
      <c r="E19" s="6">
        <v>2.0132000000000001E-3</v>
      </c>
      <c r="F19" s="31" t="s">
        <v>4</v>
      </c>
      <c r="G19" s="31" t="s">
        <v>1</v>
      </c>
    </row>
    <row r="20" spans="1:7" x14ac:dyDescent="0.2">
      <c r="A20" s="2" t="s">
        <v>46</v>
      </c>
      <c r="B20" s="5">
        <v>2070.2566099999999</v>
      </c>
      <c r="C20" s="2" t="s">
        <v>3</v>
      </c>
      <c r="D20" s="2" t="s">
        <v>26</v>
      </c>
      <c r="E20" s="6">
        <v>4.2540000000000004E-4</v>
      </c>
      <c r="F20" s="31" t="s">
        <v>4</v>
      </c>
      <c r="G20" s="31" t="s">
        <v>1</v>
      </c>
    </row>
    <row r="21" spans="1:7" x14ac:dyDescent="0.2">
      <c r="A21" s="2" t="s">
        <v>47</v>
      </c>
      <c r="B21" s="5">
        <v>585431.40456000005</v>
      </c>
      <c r="C21" s="2" t="s">
        <v>3</v>
      </c>
      <c r="D21" s="2" t="s">
        <v>26</v>
      </c>
      <c r="E21" s="6">
        <v>0.1203046</v>
      </c>
      <c r="F21" s="31" t="s">
        <v>4</v>
      </c>
      <c r="G21" s="31" t="s">
        <v>1</v>
      </c>
    </row>
    <row r="22" spans="1:7" x14ac:dyDescent="0.2">
      <c r="A22" s="2" t="s">
        <v>48</v>
      </c>
      <c r="B22" s="5">
        <v>410.9</v>
      </c>
      <c r="C22" s="2" t="s">
        <v>3</v>
      </c>
      <c r="D22" s="2" t="s">
        <v>26</v>
      </c>
      <c r="E22" s="6">
        <v>8.4399999999999992E-5</v>
      </c>
      <c r="F22" s="31" t="s">
        <v>4</v>
      </c>
      <c r="G22" s="31" t="s">
        <v>1</v>
      </c>
    </row>
    <row r="23" spans="1:7" x14ac:dyDescent="0.2">
      <c r="A23" s="2" t="s">
        <v>49</v>
      </c>
      <c r="B23" s="5">
        <v>0</v>
      </c>
      <c r="C23" s="2" t="s">
        <v>3</v>
      </c>
      <c r="D23" s="2" t="s">
        <v>26</v>
      </c>
      <c r="E23" s="6">
        <v>0</v>
      </c>
      <c r="F23" s="31" t="s">
        <v>4</v>
      </c>
      <c r="G23" s="31" t="s">
        <v>1</v>
      </c>
    </row>
    <row r="24" spans="1:7" x14ac:dyDescent="0.2">
      <c r="A24" s="2" t="s">
        <v>50</v>
      </c>
      <c r="B24" s="5">
        <v>20902.585620000002</v>
      </c>
      <c r="C24" s="2" t="s">
        <v>3</v>
      </c>
      <c r="D24" s="2" t="s">
        <v>26</v>
      </c>
      <c r="E24" s="6">
        <v>4.2953999999999996E-3</v>
      </c>
      <c r="F24" s="31" t="s">
        <v>4</v>
      </c>
      <c r="G24" s="31" t="s">
        <v>1</v>
      </c>
    </row>
    <row r="25" spans="1:7" x14ac:dyDescent="0.2">
      <c r="A25" s="2" t="s">
        <v>51</v>
      </c>
      <c r="B25" s="5">
        <v>19212.543259999999</v>
      </c>
      <c r="C25" s="2" t="s">
        <v>3</v>
      </c>
      <c r="D25" s="2" t="s">
        <v>26</v>
      </c>
      <c r="E25" s="6">
        <v>3.9480999999999995E-3</v>
      </c>
      <c r="F25" s="31" t="s">
        <v>4</v>
      </c>
      <c r="G25" s="31" t="s">
        <v>1</v>
      </c>
    </row>
    <row r="26" spans="1:7" x14ac:dyDescent="0.2">
      <c r="A26" s="2" t="s">
        <v>52</v>
      </c>
      <c r="B26" s="5">
        <v>0</v>
      </c>
      <c r="C26" s="2" t="s">
        <v>3</v>
      </c>
      <c r="D26" s="2" t="s">
        <v>26</v>
      </c>
      <c r="E26" s="6">
        <v>0</v>
      </c>
      <c r="F26" s="31" t="s">
        <v>4</v>
      </c>
      <c r="G26" s="31" t="s">
        <v>1</v>
      </c>
    </row>
    <row r="27" spans="1:7" x14ac:dyDescent="0.2">
      <c r="A27" s="2" t="s">
        <v>53</v>
      </c>
      <c r="B27" s="5">
        <v>1014.80119</v>
      </c>
      <c r="C27" s="2" t="s">
        <v>3</v>
      </c>
      <c r="D27" s="2" t="s">
        <v>26</v>
      </c>
      <c r="E27" s="6">
        <v>2.085E-4</v>
      </c>
      <c r="F27" s="31" t="s">
        <v>4</v>
      </c>
      <c r="G27" s="31" t="s">
        <v>1</v>
      </c>
    </row>
    <row r="28" spans="1:7" x14ac:dyDescent="0.2">
      <c r="A28" s="2" t="s">
        <v>54</v>
      </c>
      <c r="B28" s="5">
        <v>0</v>
      </c>
      <c r="C28" s="2" t="s">
        <v>3</v>
      </c>
      <c r="D28" s="2" t="s">
        <v>26</v>
      </c>
      <c r="E28" s="6">
        <v>0</v>
      </c>
      <c r="F28" s="31" t="s">
        <v>4</v>
      </c>
      <c r="G28" s="31" t="s">
        <v>1</v>
      </c>
    </row>
    <row r="29" spans="1:7" x14ac:dyDescent="0.2">
      <c r="A29" s="2" t="s">
        <v>55</v>
      </c>
      <c r="B29" s="5">
        <v>0</v>
      </c>
      <c r="C29" s="2" t="s">
        <v>3</v>
      </c>
      <c r="D29" s="2" t="s">
        <v>26</v>
      </c>
      <c r="E29" s="6">
        <v>0</v>
      </c>
      <c r="F29" s="31" t="s">
        <v>4</v>
      </c>
      <c r="G29" s="31" t="s">
        <v>1</v>
      </c>
    </row>
    <row r="30" spans="1:7" x14ac:dyDescent="0.2">
      <c r="A30" s="2" t="s">
        <v>56</v>
      </c>
      <c r="B30" s="5">
        <v>0</v>
      </c>
      <c r="C30" s="2" t="s">
        <v>3</v>
      </c>
      <c r="D30" s="2" t="s">
        <v>26</v>
      </c>
      <c r="E30" s="6">
        <v>0</v>
      </c>
      <c r="F30" s="31" t="s">
        <v>4</v>
      </c>
      <c r="G30" s="31" t="s">
        <v>1</v>
      </c>
    </row>
    <row r="31" spans="1:7" x14ac:dyDescent="0.2">
      <c r="A31" s="4" t="s">
        <v>57</v>
      </c>
      <c r="B31" s="7">
        <v>4866243.1683299998</v>
      </c>
      <c r="C31" s="1" t="s">
        <v>3</v>
      </c>
      <c r="D31" s="1" t="s">
        <v>26</v>
      </c>
      <c r="E31" s="8">
        <v>1</v>
      </c>
      <c r="F31" s="31" t="s">
        <v>4</v>
      </c>
      <c r="G31" s="31" t="s">
        <v>1</v>
      </c>
    </row>
    <row r="32" spans="1:7" x14ac:dyDescent="0.2">
      <c r="A32" s="2" t="s">
        <v>58</v>
      </c>
      <c r="B32" s="5">
        <v>0</v>
      </c>
      <c r="C32" s="2" t="s">
        <v>3</v>
      </c>
      <c r="D32" s="2" t="s">
        <v>26</v>
      </c>
      <c r="E32" s="6">
        <v>0</v>
      </c>
      <c r="F32" s="31" t="s">
        <v>4</v>
      </c>
      <c r="G32" s="31" t="s">
        <v>1</v>
      </c>
    </row>
    <row r="33" spans="1:7" x14ac:dyDescent="0.2">
      <c r="A33" s="2" t="s">
        <v>59</v>
      </c>
      <c r="B33" s="5">
        <v>105668.13099999999</v>
      </c>
      <c r="C33" s="2" t="s">
        <v>3</v>
      </c>
      <c r="D33" s="2" t="s">
        <v>26</v>
      </c>
      <c r="E33" s="6">
        <v>0</v>
      </c>
      <c r="F33" s="31" t="s">
        <v>4</v>
      </c>
      <c r="G33" s="31" t="s">
        <v>1</v>
      </c>
    </row>
    <row r="34" spans="1:7" x14ac:dyDescent="0.2">
      <c r="B34" s="31" t="s">
        <v>23</v>
      </c>
      <c r="C34" s="30"/>
      <c r="D34" s="30"/>
      <c r="E34" s="30"/>
    </row>
    <row r="35" spans="1:7" x14ac:dyDescent="0.2">
      <c r="B35" s="31" t="s">
        <v>24</v>
      </c>
      <c r="C35" s="30"/>
      <c r="D35" s="30"/>
      <c r="E35" s="30"/>
    </row>
  </sheetData>
  <mergeCells count="5">
    <mergeCell ref="B1:E1"/>
    <mergeCell ref="B34:E34"/>
    <mergeCell ref="B35:E35"/>
    <mergeCell ref="F2:F33"/>
    <mergeCell ref="G1:G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C104"/>
  <sheetViews>
    <sheetView rightToLeft="1" topLeftCell="A68" workbookViewId="0">
      <selection activeCell="F116" sqref="F116"/>
    </sheetView>
  </sheetViews>
  <sheetFormatPr defaultRowHeight="14.25" x14ac:dyDescent="0.2"/>
  <cols>
    <col min="1" max="1" width="36" customWidth="1"/>
    <col min="2" max="2" width="12" customWidth="1"/>
    <col min="3" max="3" width="42" customWidth="1"/>
    <col min="4" max="4" width="32" customWidth="1"/>
    <col min="5" max="6" width="36" customWidth="1"/>
    <col min="7" max="7" width="21" customWidth="1"/>
    <col min="8" max="8" width="26" customWidth="1"/>
    <col min="9" max="9" width="24" customWidth="1"/>
    <col min="10" max="10" width="25" customWidth="1"/>
    <col min="11" max="11" width="12" customWidth="1"/>
    <col min="12" max="12" width="25" customWidth="1"/>
    <col min="13" max="13" width="36" customWidth="1"/>
    <col min="14" max="14" width="24" customWidth="1"/>
    <col min="15" max="15" width="19" customWidth="1"/>
    <col min="16" max="16" width="13" customWidth="1"/>
    <col min="17" max="17" width="14" customWidth="1"/>
    <col min="18" max="18" width="17" customWidth="1"/>
    <col min="19" max="19" width="21" customWidth="1"/>
    <col min="20" max="20" width="19" customWidth="1"/>
    <col min="21" max="21" width="12" customWidth="1"/>
    <col min="22" max="22" width="33" customWidth="1"/>
    <col min="23" max="24" width="24" customWidth="1"/>
    <col min="25" max="25" width="25" customWidth="1"/>
    <col min="26" max="26" width="23" customWidth="1"/>
    <col min="27" max="27" width="2" customWidth="1"/>
  </cols>
  <sheetData>
    <row r="1" spans="1:29" x14ac:dyDescent="0.2"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C1" s="49" t="s">
        <v>1</v>
      </c>
    </row>
    <row r="2" spans="1:29" x14ac:dyDescent="0.2">
      <c r="A2" s="4" t="s">
        <v>60</v>
      </c>
      <c r="B2" s="4" t="s">
        <v>61</v>
      </c>
      <c r="C2" s="4" t="s">
        <v>1032</v>
      </c>
      <c r="D2" s="4" t="s">
        <v>1033</v>
      </c>
      <c r="E2" s="4" t="s">
        <v>1034</v>
      </c>
      <c r="F2" s="4" t="s">
        <v>1035</v>
      </c>
      <c r="G2" s="4" t="s">
        <v>1036</v>
      </c>
      <c r="H2" s="4" t="s">
        <v>1037</v>
      </c>
      <c r="I2" s="4" t="s">
        <v>65</v>
      </c>
      <c r="J2" s="4" t="s">
        <v>1038</v>
      </c>
      <c r="K2" s="4" t="s">
        <v>66</v>
      </c>
      <c r="L2" s="4" t="s">
        <v>1039</v>
      </c>
      <c r="M2" s="4" t="s">
        <v>1040</v>
      </c>
      <c r="N2" s="4" t="s">
        <v>118</v>
      </c>
      <c r="O2" s="4" t="s">
        <v>179</v>
      </c>
      <c r="P2" s="4" t="s">
        <v>950</v>
      </c>
      <c r="Q2" s="4" t="s">
        <v>70</v>
      </c>
      <c r="R2" s="4" t="s">
        <v>957</v>
      </c>
      <c r="S2" s="4" t="s">
        <v>958</v>
      </c>
      <c r="T2" s="4" t="s">
        <v>960</v>
      </c>
      <c r="U2" s="4" t="s">
        <v>72</v>
      </c>
      <c r="V2" s="4" t="s">
        <v>1041</v>
      </c>
      <c r="W2" s="4" t="s">
        <v>74</v>
      </c>
      <c r="X2" s="4" t="s">
        <v>1042</v>
      </c>
      <c r="Y2" s="4" t="s">
        <v>75</v>
      </c>
      <c r="Z2" s="4" t="s">
        <v>76</v>
      </c>
      <c r="AA2" s="4" t="s">
        <v>3</v>
      </c>
      <c r="AB2" s="49" t="s">
        <v>4</v>
      </c>
      <c r="AC2" s="49" t="s">
        <v>1</v>
      </c>
    </row>
    <row r="3" spans="1:29" x14ac:dyDescent="0.2">
      <c r="A3" s="2" t="s">
        <v>77</v>
      </c>
      <c r="B3" s="2" t="s">
        <v>97</v>
      </c>
      <c r="C3" s="25" t="s">
        <v>3</v>
      </c>
      <c r="D3" s="25" t="s">
        <v>952</v>
      </c>
      <c r="E3" s="25" t="s">
        <v>3</v>
      </c>
      <c r="F3" s="2" t="s">
        <v>1043</v>
      </c>
      <c r="G3" s="9">
        <v>800075624</v>
      </c>
      <c r="H3" s="2" t="s">
        <v>1044</v>
      </c>
      <c r="I3" s="2" t="s">
        <v>1045</v>
      </c>
      <c r="J3" s="2" t="s">
        <v>3</v>
      </c>
      <c r="K3" s="2" t="s">
        <v>83</v>
      </c>
      <c r="L3" s="25" t="s">
        <v>3</v>
      </c>
      <c r="M3" s="25" t="s">
        <v>3</v>
      </c>
      <c r="N3" s="2" t="s">
        <v>83</v>
      </c>
      <c r="O3" s="2" t="s">
        <v>84</v>
      </c>
      <c r="P3" s="2" t="s">
        <v>1046</v>
      </c>
      <c r="Q3" s="2" t="s">
        <v>87</v>
      </c>
      <c r="R3" s="2" t="s">
        <v>1030</v>
      </c>
      <c r="S3" s="2" t="s">
        <v>967</v>
      </c>
      <c r="T3" s="2" t="s">
        <v>1047</v>
      </c>
      <c r="U3" s="5">
        <v>1</v>
      </c>
      <c r="V3" s="5">
        <v>1007.6398</v>
      </c>
      <c r="W3" s="5">
        <v>1007.63981</v>
      </c>
      <c r="X3" s="6">
        <v>0</v>
      </c>
      <c r="Y3" s="6">
        <v>1.7212E-3</v>
      </c>
      <c r="Z3" s="6">
        <v>2.0709999999999999E-4</v>
      </c>
      <c r="AA3" s="2" t="s">
        <v>3</v>
      </c>
      <c r="AB3" s="49" t="s">
        <v>4</v>
      </c>
      <c r="AC3" s="49" t="s">
        <v>1</v>
      </c>
    </row>
    <row r="4" spans="1:29" x14ac:dyDescent="0.2">
      <c r="A4" s="2" t="s">
        <v>77</v>
      </c>
      <c r="B4" s="2" t="s">
        <v>97</v>
      </c>
      <c r="C4" s="25" t="s">
        <v>1430</v>
      </c>
      <c r="D4" s="25" t="s">
        <v>1048</v>
      </c>
      <c r="E4" s="25" t="s">
        <v>188</v>
      </c>
      <c r="F4" s="2" t="s">
        <v>1049</v>
      </c>
      <c r="G4" s="9">
        <v>800078255</v>
      </c>
      <c r="H4" s="2" t="s">
        <v>1044</v>
      </c>
      <c r="I4" s="2" t="s">
        <v>1045</v>
      </c>
      <c r="J4" s="2" t="s">
        <v>3</v>
      </c>
      <c r="K4" s="2" t="s">
        <v>83</v>
      </c>
      <c r="L4" s="25" t="s">
        <v>83</v>
      </c>
      <c r="M4" s="25" t="s">
        <v>83</v>
      </c>
      <c r="N4" s="2" t="s">
        <v>83</v>
      </c>
      <c r="O4" s="2" t="s">
        <v>84</v>
      </c>
      <c r="P4" s="2" t="s">
        <v>1050</v>
      </c>
      <c r="Q4" s="2" t="s">
        <v>93</v>
      </c>
      <c r="R4" s="2" t="s">
        <v>1030</v>
      </c>
      <c r="S4" s="2" t="s">
        <v>967</v>
      </c>
      <c r="T4" s="2" t="s">
        <v>1051</v>
      </c>
      <c r="U4" s="5">
        <v>3.681</v>
      </c>
      <c r="V4" s="5">
        <v>2745.2060000000001</v>
      </c>
      <c r="W4" s="5">
        <v>10105.10331</v>
      </c>
      <c r="X4" s="6">
        <v>0</v>
      </c>
      <c r="Y4" s="6">
        <v>1.7260999999999999E-2</v>
      </c>
      <c r="Z4" s="6">
        <v>2.0766000000000001E-3</v>
      </c>
      <c r="AA4" s="2" t="s">
        <v>3</v>
      </c>
      <c r="AB4" s="49" t="s">
        <v>4</v>
      </c>
      <c r="AC4" s="49" t="s">
        <v>1</v>
      </c>
    </row>
    <row r="5" spans="1:29" x14ac:dyDescent="0.2">
      <c r="A5" s="2" t="s">
        <v>77</v>
      </c>
      <c r="B5" s="2" t="s">
        <v>97</v>
      </c>
      <c r="C5" s="25" t="s">
        <v>3</v>
      </c>
      <c r="D5" s="25" t="s">
        <v>952</v>
      </c>
      <c r="E5" s="25" t="s">
        <v>3</v>
      </c>
      <c r="F5" s="2" t="s">
        <v>1052</v>
      </c>
      <c r="G5" s="9">
        <v>800077414</v>
      </c>
      <c r="H5" s="2" t="s">
        <v>1044</v>
      </c>
      <c r="I5" s="2" t="s">
        <v>1045</v>
      </c>
      <c r="J5" s="2" t="s">
        <v>3</v>
      </c>
      <c r="K5" s="2" t="s">
        <v>83</v>
      </c>
      <c r="L5" s="25" t="s">
        <v>3</v>
      </c>
      <c r="M5" s="25" t="s">
        <v>3</v>
      </c>
      <c r="N5" s="2" t="s">
        <v>858</v>
      </c>
      <c r="O5" s="2" t="s">
        <v>84</v>
      </c>
      <c r="P5" s="2" t="s">
        <v>1053</v>
      </c>
      <c r="Q5" s="2" t="s">
        <v>92</v>
      </c>
      <c r="R5" s="2" t="s">
        <v>1030</v>
      </c>
      <c r="S5" s="2" t="s">
        <v>967</v>
      </c>
      <c r="T5" s="2" t="s">
        <v>981</v>
      </c>
      <c r="U5" s="5">
        <v>3.9790999999999999</v>
      </c>
      <c r="V5" s="5">
        <v>649.57659999999998</v>
      </c>
      <c r="W5" s="5">
        <v>2584.7303999999999</v>
      </c>
      <c r="X5" s="6">
        <v>0</v>
      </c>
      <c r="Y5" s="6">
        <v>4.4150999999999999E-3</v>
      </c>
      <c r="Z5" s="6">
        <v>5.3120000000000001E-4</v>
      </c>
      <c r="AA5" s="2" t="s">
        <v>3</v>
      </c>
      <c r="AB5" s="49" t="s">
        <v>4</v>
      </c>
      <c r="AC5" s="49" t="s">
        <v>1</v>
      </c>
    </row>
    <row r="6" spans="1:29" x14ac:dyDescent="0.2">
      <c r="A6" s="2" t="s">
        <v>77</v>
      </c>
      <c r="B6" s="2" t="s">
        <v>97</v>
      </c>
      <c r="C6" s="25" t="s">
        <v>3</v>
      </c>
      <c r="D6" s="25" t="s">
        <v>952</v>
      </c>
      <c r="E6" s="25" t="s">
        <v>3</v>
      </c>
      <c r="F6" s="2" t="s">
        <v>1054</v>
      </c>
      <c r="G6" s="9">
        <v>800078560</v>
      </c>
      <c r="H6" s="2" t="s">
        <v>1044</v>
      </c>
      <c r="I6" s="2" t="s">
        <v>1055</v>
      </c>
      <c r="J6" s="2" t="s">
        <v>3</v>
      </c>
      <c r="K6" s="2" t="s">
        <v>83</v>
      </c>
      <c r="L6" s="25" t="s">
        <v>3</v>
      </c>
      <c r="M6" s="25" t="s">
        <v>3</v>
      </c>
      <c r="N6" s="2" t="s">
        <v>83</v>
      </c>
      <c r="O6" s="2" t="s">
        <v>84</v>
      </c>
      <c r="P6" s="2" t="s">
        <v>1056</v>
      </c>
      <c r="Q6" s="2" t="s">
        <v>93</v>
      </c>
      <c r="R6" s="2" t="s">
        <v>1030</v>
      </c>
      <c r="S6" s="2" t="s">
        <v>967</v>
      </c>
      <c r="T6" s="2" t="s">
        <v>1047</v>
      </c>
      <c r="U6" s="5">
        <v>3.681</v>
      </c>
      <c r="V6" s="5">
        <v>1892.6799000000001</v>
      </c>
      <c r="W6" s="5">
        <v>6966.9547400000001</v>
      </c>
      <c r="X6" s="6">
        <v>0</v>
      </c>
      <c r="Y6" s="6">
        <v>1.1900500000000001E-2</v>
      </c>
      <c r="Z6" s="6">
        <v>1.4316999999999999E-3</v>
      </c>
      <c r="AA6" s="2" t="s">
        <v>3</v>
      </c>
      <c r="AB6" s="49" t="s">
        <v>4</v>
      </c>
      <c r="AC6" s="49" t="s">
        <v>1</v>
      </c>
    </row>
    <row r="7" spans="1:29" x14ac:dyDescent="0.2">
      <c r="A7" s="2" t="s">
        <v>77</v>
      </c>
      <c r="B7" s="2" t="s">
        <v>97</v>
      </c>
      <c r="C7" s="25" t="s">
        <v>1057</v>
      </c>
      <c r="D7" s="25" t="s">
        <v>1058</v>
      </c>
      <c r="E7" s="25" t="s">
        <v>1059</v>
      </c>
      <c r="F7" s="2" t="s">
        <v>1060</v>
      </c>
      <c r="G7" s="9">
        <v>800078024</v>
      </c>
      <c r="H7" s="2" t="s">
        <v>1044</v>
      </c>
      <c r="I7" s="2" t="s">
        <v>1045</v>
      </c>
      <c r="J7" s="2" t="s">
        <v>1061</v>
      </c>
      <c r="K7" s="2" t="s">
        <v>83</v>
      </c>
      <c r="L7" s="25" t="s">
        <v>1062</v>
      </c>
      <c r="M7" s="25" t="s">
        <v>1063</v>
      </c>
      <c r="N7" s="2" t="s">
        <v>83</v>
      </c>
      <c r="O7" s="2" t="s">
        <v>84</v>
      </c>
      <c r="P7" s="2" t="s">
        <v>1064</v>
      </c>
      <c r="Q7" s="2" t="s">
        <v>87</v>
      </c>
      <c r="R7" s="2" t="s">
        <v>1030</v>
      </c>
      <c r="S7" s="2" t="s">
        <v>967</v>
      </c>
      <c r="T7" s="2" t="s">
        <v>981</v>
      </c>
      <c r="U7" s="5">
        <v>1</v>
      </c>
      <c r="V7" s="5">
        <v>6005.1360000000004</v>
      </c>
      <c r="W7" s="5">
        <v>6005.1360699999996</v>
      </c>
      <c r="X7" s="6">
        <v>0</v>
      </c>
      <c r="Y7" s="6">
        <v>1.02576E-2</v>
      </c>
      <c r="Z7" s="6">
        <v>1.2339999999999999E-3</v>
      </c>
      <c r="AA7" s="2" t="s">
        <v>3</v>
      </c>
      <c r="AB7" s="49" t="s">
        <v>4</v>
      </c>
      <c r="AC7" s="49" t="s">
        <v>1</v>
      </c>
    </row>
    <row r="8" spans="1:29" x14ac:dyDescent="0.2">
      <c r="A8" s="2" t="s">
        <v>77</v>
      </c>
      <c r="B8" s="2" t="s">
        <v>97</v>
      </c>
      <c r="C8" s="25" t="s">
        <v>1065</v>
      </c>
      <c r="D8" s="25" t="s">
        <v>1066</v>
      </c>
      <c r="E8" s="25" t="s">
        <v>1067</v>
      </c>
      <c r="F8" s="2" t="s">
        <v>1068</v>
      </c>
      <c r="G8" s="9">
        <v>800075004</v>
      </c>
      <c r="H8" s="2" t="s">
        <v>1044</v>
      </c>
      <c r="I8" s="2" t="s">
        <v>1055</v>
      </c>
      <c r="J8" s="2" t="s">
        <v>1069</v>
      </c>
      <c r="K8" s="2" t="s">
        <v>83</v>
      </c>
      <c r="L8" s="25" t="s">
        <v>83</v>
      </c>
      <c r="M8" s="25" t="s">
        <v>83</v>
      </c>
      <c r="N8" s="2" t="s">
        <v>83</v>
      </c>
      <c r="O8" s="2" t="s">
        <v>84</v>
      </c>
      <c r="P8" s="2" t="s">
        <v>1070</v>
      </c>
      <c r="Q8" s="2" t="s">
        <v>87</v>
      </c>
      <c r="R8" s="2" t="s">
        <v>1030</v>
      </c>
      <c r="S8" s="2" t="s">
        <v>967</v>
      </c>
      <c r="T8" s="2" t="s">
        <v>1071</v>
      </c>
      <c r="U8" s="5">
        <v>1</v>
      </c>
      <c r="V8" s="5">
        <v>3030.6149999999998</v>
      </c>
      <c r="W8" s="5">
        <v>3030.6150899999998</v>
      </c>
      <c r="X8" s="6">
        <v>4.4153999999999999E-3</v>
      </c>
      <c r="Y8" s="6">
        <v>5.1766999999999994E-3</v>
      </c>
      <c r="Z8" s="6">
        <v>6.2280000000000007E-4</v>
      </c>
      <c r="AA8" s="2" t="s">
        <v>3</v>
      </c>
      <c r="AB8" s="49" t="s">
        <v>4</v>
      </c>
      <c r="AC8" s="49" t="s">
        <v>1</v>
      </c>
    </row>
    <row r="9" spans="1:29" x14ac:dyDescent="0.2">
      <c r="A9" s="2" t="s">
        <v>77</v>
      </c>
      <c r="B9" s="2" t="s">
        <v>97</v>
      </c>
      <c r="C9" s="25" t="s">
        <v>1072</v>
      </c>
      <c r="D9" s="25" t="s">
        <v>1073</v>
      </c>
      <c r="E9" s="25" t="s">
        <v>188</v>
      </c>
      <c r="F9" s="2" t="s">
        <v>1074</v>
      </c>
      <c r="G9" s="9">
        <v>800077976</v>
      </c>
      <c r="H9" s="2" t="s">
        <v>1044</v>
      </c>
      <c r="I9" s="2" t="s">
        <v>1075</v>
      </c>
      <c r="J9" s="2" t="s">
        <v>3</v>
      </c>
      <c r="K9" s="2" t="s">
        <v>83</v>
      </c>
      <c r="L9" s="25" t="s">
        <v>1062</v>
      </c>
      <c r="M9" s="25" t="s">
        <v>170</v>
      </c>
      <c r="N9" s="2" t="s">
        <v>170</v>
      </c>
      <c r="O9" s="2" t="s">
        <v>84</v>
      </c>
      <c r="P9" s="2" t="s">
        <v>1076</v>
      </c>
      <c r="Q9" s="2" t="s">
        <v>93</v>
      </c>
      <c r="R9" s="2" t="s">
        <v>1030</v>
      </c>
      <c r="S9" s="2" t="s">
        <v>967</v>
      </c>
      <c r="T9" s="2" t="s">
        <v>1077</v>
      </c>
      <c r="U9" s="5">
        <v>3.681</v>
      </c>
      <c r="V9" s="5">
        <v>6734.9029</v>
      </c>
      <c r="W9" s="5">
        <v>24791.17772</v>
      </c>
      <c r="X9" s="6">
        <v>0</v>
      </c>
      <c r="Y9" s="6">
        <v>4.2346899999999993E-2</v>
      </c>
      <c r="Z9" s="6">
        <v>5.0944999999999992E-3</v>
      </c>
      <c r="AA9" s="2" t="s">
        <v>3</v>
      </c>
      <c r="AB9" s="49" t="s">
        <v>4</v>
      </c>
      <c r="AC9" s="49" t="s">
        <v>1</v>
      </c>
    </row>
    <row r="10" spans="1:29" x14ac:dyDescent="0.2">
      <c r="A10" s="2" t="s">
        <v>77</v>
      </c>
      <c r="B10" s="2" t="s">
        <v>97</v>
      </c>
      <c r="C10" s="25" t="s">
        <v>1078</v>
      </c>
      <c r="D10" s="25" t="s">
        <v>1079</v>
      </c>
      <c r="E10" s="25" t="s">
        <v>1067</v>
      </c>
      <c r="F10" s="2" t="s">
        <v>1080</v>
      </c>
      <c r="G10" s="9">
        <v>800082836</v>
      </c>
      <c r="H10" s="2" t="s">
        <v>1044</v>
      </c>
      <c r="I10" s="2" t="s">
        <v>1045</v>
      </c>
      <c r="J10" s="2" t="s">
        <v>1081</v>
      </c>
      <c r="K10" s="2" t="s">
        <v>83</v>
      </c>
      <c r="L10" s="25" t="s">
        <v>1062</v>
      </c>
      <c r="M10" s="25" t="s">
        <v>83</v>
      </c>
      <c r="N10" s="2" t="s">
        <v>83</v>
      </c>
      <c r="O10" s="2" t="s">
        <v>84</v>
      </c>
      <c r="P10" s="2" t="s">
        <v>1082</v>
      </c>
      <c r="Q10" s="2" t="s">
        <v>93</v>
      </c>
      <c r="R10" s="2" t="s">
        <v>1030</v>
      </c>
      <c r="S10" s="2" t="s">
        <v>967</v>
      </c>
      <c r="T10" s="2" t="s">
        <v>981</v>
      </c>
      <c r="U10" s="5">
        <v>3.681</v>
      </c>
      <c r="V10" s="5">
        <v>215.0558</v>
      </c>
      <c r="W10" s="5">
        <v>791.62076000000002</v>
      </c>
      <c r="X10" s="6">
        <v>0</v>
      </c>
      <c r="Y10" s="6">
        <v>1.3522E-3</v>
      </c>
      <c r="Z10" s="6">
        <v>1.627E-4</v>
      </c>
      <c r="AA10" s="2" t="s">
        <v>3</v>
      </c>
      <c r="AB10" s="49" t="s">
        <v>4</v>
      </c>
      <c r="AC10" s="49" t="s">
        <v>1</v>
      </c>
    </row>
    <row r="11" spans="1:29" x14ac:dyDescent="0.2">
      <c r="A11" s="2" t="s">
        <v>77</v>
      </c>
      <c r="B11" s="2" t="s">
        <v>97</v>
      </c>
      <c r="C11" s="25" t="s">
        <v>1083</v>
      </c>
      <c r="D11" s="25" t="s">
        <v>1084</v>
      </c>
      <c r="E11" s="25" t="s">
        <v>1059</v>
      </c>
      <c r="F11" s="2" t="s">
        <v>1085</v>
      </c>
      <c r="G11" s="9">
        <v>800082745</v>
      </c>
      <c r="H11" s="2" t="s">
        <v>1044</v>
      </c>
      <c r="I11" s="2" t="s">
        <v>1045</v>
      </c>
      <c r="J11" s="2" t="s">
        <v>1061</v>
      </c>
      <c r="K11" s="2" t="s">
        <v>83</v>
      </c>
      <c r="L11" s="25" t="s">
        <v>1062</v>
      </c>
      <c r="M11" s="25" t="s">
        <v>1063</v>
      </c>
      <c r="N11" s="2" t="s">
        <v>83</v>
      </c>
      <c r="O11" s="2" t="s">
        <v>84</v>
      </c>
      <c r="P11" s="2" t="s">
        <v>1086</v>
      </c>
      <c r="Q11" s="2" t="s">
        <v>87</v>
      </c>
      <c r="R11" s="2" t="s">
        <v>1030</v>
      </c>
      <c r="S11" s="2" t="s">
        <v>967</v>
      </c>
      <c r="T11" s="2" t="s">
        <v>1071</v>
      </c>
      <c r="U11" s="5">
        <v>1</v>
      </c>
      <c r="V11" s="5">
        <v>3198.5965000000001</v>
      </c>
      <c r="W11" s="5">
        <v>3198.5965200000001</v>
      </c>
      <c r="X11" s="6">
        <v>0</v>
      </c>
      <c r="Y11" s="6">
        <v>5.4637000000000002E-3</v>
      </c>
      <c r="Z11" s="6">
        <v>6.5729999999999998E-4</v>
      </c>
      <c r="AA11" s="2" t="s">
        <v>3</v>
      </c>
      <c r="AB11" s="49" t="s">
        <v>4</v>
      </c>
      <c r="AC11" s="49" t="s">
        <v>1</v>
      </c>
    </row>
    <row r="12" spans="1:29" x14ac:dyDescent="0.2">
      <c r="A12" s="2" t="s">
        <v>77</v>
      </c>
      <c r="B12" s="2" t="s">
        <v>97</v>
      </c>
      <c r="C12" s="25" t="s">
        <v>1087</v>
      </c>
      <c r="D12" s="25" t="s">
        <v>1088</v>
      </c>
      <c r="E12" s="25" t="s">
        <v>188</v>
      </c>
      <c r="F12" s="2" t="s">
        <v>1089</v>
      </c>
      <c r="G12" s="9">
        <v>800082638</v>
      </c>
      <c r="H12" s="2" t="s">
        <v>1044</v>
      </c>
      <c r="I12" s="2" t="s">
        <v>1055</v>
      </c>
      <c r="J12" s="2" t="s">
        <v>1090</v>
      </c>
      <c r="K12" s="2" t="s">
        <v>83</v>
      </c>
      <c r="L12" s="25" t="s">
        <v>83</v>
      </c>
      <c r="M12" s="25" t="s">
        <v>83</v>
      </c>
      <c r="N12" s="2" t="s">
        <v>83</v>
      </c>
      <c r="O12" s="2" t="s">
        <v>84</v>
      </c>
      <c r="P12" s="2" t="s">
        <v>1091</v>
      </c>
      <c r="Q12" s="2" t="s">
        <v>87</v>
      </c>
      <c r="R12" s="2" t="s">
        <v>1030</v>
      </c>
      <c r="S12" s="2" t="s">
        <v>967</v>
      </c>
      <c r="T12" s="2" t="s">
        <v>981</v>
      </c>
      <c r="U12" s="5">
        <v>1</v>
      </c>
      <c r="V12" s="5">
        <v>6960.9975000000004</v>
      </c>
      <c r="W12" s="5">
        <v>6960.9975400000003</v>
      </c>
      <c r="X12" s="6">
        <v>0</v>
      </c>
      <c r="Y12" s="6">
        <v>1.1890400000000001E-2</v>
      </c>
      <c r="Z12" s="6">
        <v>1.4305000000000001E-3</v>
      </c>
      <c r="AA12" s="2" t="s">
        <v>3</v>
      </c>
      <c r="AB12" s="49" t="s">
        <v>4</v>
      </c>
      <c r="AC12" s="49" t="s">
        <v>1</v>
      </c>
    </row>
    <row r="13" spans="1:29" x14ac:dyDescent="0.2">
      <c r="A13" s="2" t="s">
        <v>77</v>
      </c>
      <c r="B13" s="2" t="s">
        <v>97</v>
      </c>
      <c r="C13" s="25" t="s">
        <v>1092</v>
      </c>
      <c r="D13" s="25" t="s">
        <v>1093</v>
      </c>
      <c r="E13" s="25" t="s">
        <v>1067</v>
      </c>
      <c r="F13" s="2" t="s">
        <v>1094</v>
      </c>
      <c r="G13" s="9">
        <v>800082596</v>
      </c>
      <c r="H13" s="2" t="s">
        <v>1044</v>
      </c>
      <c r="I13" s="2" t="s">
        <v>1045</v>
      </c>
      <c r="J13" s="2" t="s">
        <v>1095</v>
      </c>
      <c r="K13" s="2" t="s">
        <v>83</v>
      </c>
      <c r="L13" s="25" t="s">
        <v>83</v>
      </c>
      <c r="M13" s="25" t="s">
        <v>858</v>
      </c>
      <c r="N13" s="2" t="s">
        <v>858</v>
      </c>
      <c r="O13" s="2" t="s">
        <v>84</v>
      </c>
      <c r="P13" s="2" t="s">
        <v>1096</v>
      </c>
      <c r="Q13" s="2" t="s">
        <v>92</v>
      </c>
      <c r="R13" s="2" t="s">
        <v>1030</v>
      </c>
      <c r="S13" s="2" t="s">
        <v>967</v>
      </c>
      <c r="T13" s="2" t="s">
        <v>1097</v>
      </c>
      <c r="U13" s="5">
        <v>3.9790999999999999</v>
      </c>
      <c r="V13" s="5">
        <v>1881.6130000000001</v>
      </c>
      <c r="W13" s="5">
        <v>7487.1264899999996</v>
      </c>
      <c r="X13" s="6">
        <v>0</v>
      </c>
      <c r="Y13" s="6">
        <v>1.2789099999999999E-2</v>
      </c>
      <c r="Z13" s="6">
        <v>1.5386E-3</v>
      </c>
      <c r="AA13" s="2" t="s">
        <v>3</v>
      </c>
      <c r="AB13" s="49" t="s">
        <v>4</v>
      </c>
      <c r="AC13" s="49" t="s">
        <v>1</v>
      </c>
    </row>
    <row r="14" spans="1:29" x14ac:dyDescent="0.2">
      <c r="A14" s="2" t="s">
        <v>77</v>
      </c>
      <c r="B14" s="2" t="s">
        <v>97</v>
      </c>
      <c r="C14" s="25" t="s">
        <v>1098</v>
      </c>
      <c r="D14" s="25" t="s">
        <v>1099</v>
      </c>
      <c r="E14" s="25" t="s">
        <v>1067</v>
      </c>
      <c r="F14" s="2" t="s">
        <v>1100</v>
      </c>
      <c r="G14" s="9">
        <v>800082422</v>
      </c>
      <c r="H14" s="2" t="s">
        <v>1044</v>
      </c>
      <c r="I14" s="2" t="s">
        <v>1045</v>
      </c>
      <c r="J14" s="2" t="s">
        <v>1081</v>
      </c>
      <c r="K14" s="2" t="s">
        <v>83</v>
      </c>
      <c r="L14" s="25" t="s">
        <v>83</v>
      </c>
      <c r="M14" s="25" t="s">
        <v>83</v>
      </c>
      <c r="N14" s="2" t="s">
        <v>83</v>
      </c>
      <c r="O14" s="2" t="s">
        <v>84</v>
      </c>
      <c r="P14" s="2" t="s">
        <v>1101</v>
      </c>
      <c r="Q14" s="2" t="s">
        <v>87</v>
      </c>
      <c r="R14" s="2" t="s">
        <v>1030</v>
      </c>
      <c r="S14" s="2" t="s">
        <v>967</v>
      </c>
      <c r="T14" s="2" t="s">
        <v>981</v>
      </c>
      <c r="U14" s="5">
        <v>1</v>
      </c>
      <c r="V14" s="5">
        <v>2701.6338000000001</v>
      </c>
      <c r="W14" s="5">
        <v>2701.63384</v>
      </c>
      <c r="X14" s="6">
        <v>0</v>
      </c>
      <c r="Y14" s="6">
        <v>4.6147999999999996E-3</v>
      </c>
      <c r="Z14" s="6">
        <v>5.5520000000000005E-4</v>
      </c>
      <c r="AA14" s="2" t="s">
        <v>3</v>
      </c>
      <c r="AB14" s="49" t="s">
        <v>4</v>
      </c>
      <c r="AC14" s="49" t="s">
        <v>1</v>
      </c>
    </row>
    <row r="15" spans="1:29" x14ac:dyDescent="0.2">
      <c r="A15" s="2" t="s">
        <v>77</v>
      </c>
      <c r="B15" s="2" t="s">
        <v>97</v>
      </c>
      <c r="C15" s="25" t="s">
        <v>3</v>
      </c>
      <c r="D15" s="25" t="s">
        <v>952</v>
      </c>
      <c r="E15" s="25" t="s">
        <v>3</v>
      </c>
      <c r="F15" s="2" t="s">
        <v>1102</v>
      </c>
      <c r="G15" s="9">
        <v>800077760</v>
      </c>
      <c r="H15" s="2" t="s">
        <v>1044</v>
      </c>
      <c r="I15" s="2" t="s">
        <v>1045</v>
      </c>
      <c r="J15" s="2" t="s">
        <v>3</v>
      </c>
      <c r="K15" s="2" t="s">
        <v>83</v>
      </c>
      <c r="L15" s="25" t="s">
        <v>3</v>
      </c>
      <c r="M15" s="25" t="s">
        <v>3</v>
      </c>
      <c r="N15" s="2" t="s">
        <v>83</v>
      </c>
      <c r="O15" s="2" t="s">
        <v>84</v>
      </c>
      <c r="P15" s="2" t="s">
        <v>1103</v>
      </c>
      <c r="Q15" s="2" t="s">
        <v>87</v>
      </c>
      <c r="R15" s="2" t="s">
        <v>1030</v>
      </c>
      <c r="S15" s="2" t="s">
        <v>967</v>
      </c>
      <c r="T15" s="2" t="s">
        <v>1071</v>
      </c>
      <c r="U15" s="5">
        <v>1</v>
      </c>
      <c r="V15" s="5">
        <v>21.5364</v>
      </c>
      <c r="W15" s="5">
        <v>21.536460000000002</v>
      </c>
      <c r="X15" s="6">
        <v>0</v>
      </c>
      <c r="Y15" s="6">
        <v>3.68E-5</v>
      </c>
      <c r="Z15" s="6">
        <v>4.4000000000000002E-6</v>
      </c>
      <c r="AA15" s="2" t="s">
        <v>3</v>
      </c>
      <c r="AB15" s="49" t="s">
        <v>4</v>
      </c>
      <c r="AC15" s="49" t="s">
        <v>1</v>
      </c>
    </row>
    <row r="16" spans="1:29" x14ac:dyDescent="0.2">
      <c r="A16" s="2" t="s">
        <v>77</v>
      </c>
      <c r="B16" s="2" t="s">
        <v>97</v>
      </c>
      <c r="C16" s="25" t="s">
        <v>1104</v>
      </c>
      <c r="D16" s="25" t="s">
        <v>1105</v>
      </c>
      <c r="E16" s="25" t="s">
        <v>188</v>
      </c>
      <c r="F16" s="2" t="s">
        <v>1106</v>
      </c>
      <c r="G16" s="9">
        <v>800078040</v>
      </c>
      <c r="H16" s="2" t="s">
        <v>1044</v>
      </c>
      <c r="I16" s="2" t="s">
        <v>1075</v>
      </c>
      <c r="J16" s="2" t="s">
        <v>1018</v>
      </c>
      <c r="K16" s="2" t="s">
        <v>83</v>
      </c>
      <c r="L16" s="25" t="s">
        <v>1062</v>
      </c>
      <c r="M16" s="25" t="s">
        <v>83</v>
      </c>
      <c r="N16" s="2" t="s">
        <v>83</v>
      </c>
      <c r="O16" s="2" t="s">
        <v>84</v>
      </c>
      <c r="P16" s="2" t="s">
        <v>1107</v>
      </c>
      <c r="Q16" s="2" t="s">
        <v>87</v>
      </c>
      <c r="R16" s="2" t="s">
        <v>1030</v>
      </c>
      <c r="S16" s="2" t="s">
        <v>967</v>
      </c>
      <c r="T16" s="2" t="s">
        <v>1108</v>
      </c>
      <c r="U16" s="5">
        <v>1</v>
      </c>
      <c r="V16" s="5">
        <v>3532.6770999999999</v>
      </c>
      <c r="W16" s="5">
        <v>3532.6771399999998</v>
      </c>
      <c r="X16" s="6">
        <v>0</v>
      </c>
      <c r="Y16" s="6">
        <v>6.0343000000000003E-3</v>
      </c>
      <c r="Z16" s="6">
        <v>7.2599999999999997E-4</v>
      </c>
      <c r="AA16" s="2" t="s">
        <v>3</v>
      </c>
      <c r="AB16" s="49" t="s">
        <v>4</v>
      </c>
      <c r="AC16" s="49" t="s">
        <v>1</v>
      </c>
    </row>
    <row r="17" spans="1:29" x14ac:dyDescent="0.2">
      <c r="A17" s="2" t="s">
        <v>77</v>
      </c>
      <c r="B17" s="2" t="s">
        <v>97</v>
      </c>
      <c r="C17" s="25" t="s">
        <v>1109</v>
      </c>
      <c r="D17" s="25" t="s">
        <v>1110</v>
      </c>
      <c r="E17" s="25" t="s">
        <v>188</v>
      </c>
      <c r="F17" s="2" t="s">
        <v>1111</v>
      </c>
      <c r="G17" s="9">
        <v>800010090</v>
      </c>
      <c r="H17" s="2" t="s">
        <v>1044</v>
      </c>
      <c r="I17" s="2" t="s">
        <v>1075</v>
      </c>
      <c r="J17" s="2" t="s">
        <v>1018</v>
      </c>
      <c r="K17" s="2" t="s">
        <v>83</v>
      </c>
      <c r="L17" s="25" t="s">
        <v>83</v>
      </c>
      <c r="M17" s="25" t="s">
        <v>83</v>
      </c>
      <c r="N17" s="2" t="s">
        <v>83</v>
      </c>
      <c r="O17" s="2" t="s">
        <v>84</v>
      </c>
      <c r="P17" s="2" t="s">
        <v>1112</v>
      </c>
      <c r="Q17" s="2" t="s">
        <v>87</v>
      </c>
      <c r="R17" s="2" t="s">
        <v>1030</v>
      </c>
      <c r="S17" s="2" t="s">
        <v>967</v>
      </c>
      <c r="T17" s="2" t="s">
        <v>1113</v>
      </c>
      <c r="U17" s="5">
        <v>1</v>
      </c>
      <c r="V17" s="5">
        <v>23624.3982</v>
      </c>
      <c r="W17" s="5">
        <v>23624.398209999999</v>
      </c>
      <c r="X17" s="6">
        <v>0</v>
      </c>
      <c r="Y17" s="6">
        <v>4.0353800000000002E-2</v>
      </c>
      <c r="Z17" s="6">
        <v>4.8548000000000003E-3</v>
      </c>
      <c r="AA17" s="2" t="s">
        <v>3</v>
      </c>
      <c r="AB17" s="49" t="s">
        <v>4</v>
      </c>
      <c r="AC17" s="49" t="s">
        <v>1</v>
      </c>
    </row>
    <row r="18" spans="1:29" x14ac:dyDescent="0.2">
      <c r="A18" s="2" t="s">
        <v>77</v>
      </c>
      <c r="B18" s="2" t="s">
        <v>97</v>
      </c>
      <c r="C18" s="25" t="s">
        <v>1114</v>
      </c>
      <c r="D18" s="25" t="s">
        <v>1115</v>
      </c>
      <c r="E18" s="25" t="s">
        <v>188</v>
      </c>
      <c r="F18" s="2" t="s">
        <v>1116</v>
      </c>
      <c r="G18" s="9">
        <v>800078073</v>
      </c>
      <c r="H18" s="2" t="s">
        <v>1044</v>
      </c>
      <c r="I18" s="2" t="s">
        <v>1075</v>
      </c>
      <c r="J18" s="2" t="s">
        <v>1018</v>
      </c>
      <c r="K18" s="2" t="s">
        <v>83</v>
      </c>
      <c r="L18" s="25" t="s">
        <v>1062</v>
      </c>
      <c r="M18" s="25" t="s">
        <v>83</v>
      </c>
      <c r="N18" s="2" t="s">
        <v>83</v>
      </c>
      <c r="O18" s="2" t="s">
        <v>84</v>
      </c>
      <c r="P18" s="2" t="s">
        <v>1107</v>
      </c>
      <c r="Q18" s="2" t="s">
        <v>87</v>
      </c>
      <c r="R18" s="2" t="s">
        <v>1030</v>
      </c>
      <c r="S18" s="2" t="s">
        <v>967</v>
      </c>
      <c r="T18" s="2" t="s">
        <v>1108</v>
      </c>
      <c r="U18" s="5">
        <v>1</v>
      </c>
      <c r="V18" s="5">
        <v>9888.6548999999995</v>
      </c>
      <c r="W18" s="5">
        <v>9888.6549900000009</v>
      </c>
      <c r="X18" s="6">
        <v>0</v>
      </c>
      <c r="Y18" s="6">
        <v>1.6891199999999999E-2</v>
      </c>
      <c r="Z18" s="6">
        <v>2.0321000000000002E-3</v>
      </c>
      <c r="AA18" s="2" t="s">
        <v>3</v>
      </c>
      <c r="AB18" s="49" t="s">
        <v>4</v>
      </c>
      <c r="AC18" s="49" t="s">
        <v>1</v>
      </c>
    </row>
    <row r="19" spans="1:29" x14ac:dyDescent="0.2">
      <c r="A19" s="2" t="s">
        <v>77</v>
      </c>
      <c r="B19" s="2" t="s">
        <v>97</v>
      </c>
      <c r="C19" s="25" t="s">
        <v>1117</v>
      </c>
      <c r="D19" s="25" t="s">
        <v>1118</v>
      </c>
      <c r="E19" s="25" t="s">
        <v>188</v>
      </c>
      <c r="F19" s="2" t="s">
        <v>1119</v>
      </c>
      <c r="G19" s="9">
        <v>892136201</v>
      </c>
      <c r="H19" s="2" t="s">
        <v>1044</v>
      </c>
      <c r="I19" s="2" t="s">
        <v>1075</v>
      </c>
      <c r="J19" s="2" t="s">
        <v>1018</v>
      </c>
      <c r="K19" s="2" t="s">
        <v>83</v>
      </c>
      <c r="L19" s="25" t="s">
        <v>1062</v>
      </c>
      <c r="M19" s="25" t="s">
        <v>83</v>
      </c>
      <c r="N19" s="2" t="s">
        <v>83</v>
      </c>
      <c r="O19" s="2" t="s">
        <v>84</v>
      </c>
      <c r="P19" s="2" t="s">
        <v>1120</v>
      </c>
      <c r="Q19" s="2" t="s">
        <v>87</v>
      </c>
      <c r="R19" s="2" t="s">
        <v>1030</v>
      </c>
      <c r="S19" s="2" t="s">
        <v>967</v>
      </c>
      <c r="T19" s="2" t="s">
        <v>1077</v>
      </c>
      <c r="U19" s="5">
        <v>1</v>
      </c>
      <c r="V19" s="5">
        <v>19870.602900000002</v>
      </c>
      <c r="W19" s="5">
        <v>19870.602920000001</v>
      </c>
      <c r="X19" s="6">
        <v>2.9586000000000001E-2</v>
      </c>
      <c r="Y19" s="6">
        <v>3.3941800000000001E-2</v>
      </c>
      <c r="Z19" s="6">
        <v>4.0834000000000001E-3</v>
      </c>
      <c r="AA19" s="2" t="s">
        <v>3</v>
      </c>
      <c r="AB19" s="49" t="s">
        <v>4</v>
      </c>
      <c r="AC19" s="49" t="s">
        <v>1</v>
      </c>
    </row>
    <row r="20" spans="1:29" x14ac:dyDescent="0.2">
      <c r="A20" s="2" t="s">
        <v>77</v>
      </c>
      <c r="B20" s="2" t="s">
        <v>97</v>
      </c>
      <c r="C20" s="25" t="s">
        <v>1121</v>
      </c>
      <c r="D20" s="25" t="s">
        <v>1122</v>
      </c>
      <c r="E20" s="25" t="s">
        <v>188</v>
      </c>
      <c r="F20" s="2" t="s">
        <v>1123</v>
      </c>
      <c r="G20" s="9">
        <v>800075012</v>
      </c>
      <c r="H20" s="2" t="s">
        <v>1044</v>
      </c>
      <c r="I20" s="2" t="s">
        <v>1075</v>
      </c>
      <c r="J20" s="2" t="s">
        <v>1018</v>
      </c>
      <c r="K20" s="2" t="s">
        <v>83</v>
      </c>
      <c r="L20" s="25" t="s">
        <v>83</v>
      </c>
      <c r="M20" s="25" t="s">
        <v>83</v>
      </c>
      <c r="N20" s="2" t="s">
        <v>83</v>
      </c>
      <c r="O20" s="2" t="s">
        <v>84</v>
      </c>
      <c r="P20" s="2" t="s">
        <v>1124</v>
      </c>
      <c r="Q20" s="2" t="s">
        <v>87</v>
      </c>
      <c r="R20" s="2" t="s">
        <v>1030</v>
      </c>
      <c r="S20" s="2" t="s">
        <v>967</v>
      </c>
      <c r="T20" s="2" t="s">
        <v>1125</v>
      </c>
      <c r="U20" s="5">
        <v>1</v>
      </c>
      <c r="V20" s="5">
        <v>20601.386900000001</v>
      </c>
      <c r="W20" s="5">
        <v>20601.38694</v>
      </c>
      <c r="X20" s="6">
        <v>0</v>
      </c>
      <c r="Y20" s="6">
        <v>3.5190100000000002E-2</v>
      </c>
      <c r="Z20" s="6">
        <v>4.2335000000000003E-3</v>
      </c>
      <c r="AA20" s="2" t="s">
        <v>3</v>
      </c>
      <c r="AB20" s="49" t="s">
        <v>4</v>
      </c>
      <c r="AC20" s="49" t="s">
        <v>1</v>
      </c>
    </row>
    <row r="21" spans="1:29" x14ac:dyDescent="0.2">
      <c r="A21" s="2" t="s">
        <v>77</v>
      </c>
      <c r="B21" s="2" t="s">
        <v>97</v>
      </c>
      <c r="C21" s="25" t="s">
        <v>1126</v>
      </c>
      <c r="D21" s="25" t="s">
        <v>1127</v>
      </c>
      <c r="E21" s="25" t="s">
        <v>1059</v>
      </c>
      <c r="F21" s="2" t="s">
        <v>1128</v>
      </c>
      <c r="G21" s="9">
        <v>800070856</v>
      </c>
      <c r="H21" s="2" t="s">
        <v>1044</v>
      </c>
      <c r="I21" s="2" t="s">
        <v>1055</v>
      </c>
      <c r="J21" s="2" t="s">
        <v>1095</v>
      </c>
      <c r="K21" s="2" t="s">
        <v>169</v>
      </c>
      <c r="L21" s="25" t="s">
        <v>170</v>
      </c>
      <c r="M21" s="25" t="s">
        <v>170</v>
      </c>
      <c r="N21" s="2" t="s">
        <v>170</v>
      </c>
      <c r="O21" s="2" t="s">
        <v>84</v>
      </c>
      <c r="P21" s="2" t="s">
        <v>1129</v>
      </c>
      <c r="Q21" s="2" t="s">
        <v>93</v>
      </c>
      <c r="R21" s="2" t="s">
        <v>1030</v>
      </c>
      <c r="S21" s="2" t="s">
        <v>967</v>
      </c>
      <c r="T21" s="2" t="s">
        <v>1097</v>
      </c>
      <c r="U21" s="5">
        <v>3.681</v>
      </c>
      <c r="V21" s="5">
        <v>1452.0512000000001</v>
      </c>
      <c r="W21" s="5">
        <v>5345.0007500000002</v>
      </c>
      <c r="X21" s="6">
        <v>0</v>
      </c>
      <c r="Y21" s="6">
        <v>9.130000000000001E-3</v>
      </c>
      <c r="Z21" s="6">
        <v>1.0984E-3</v>
      </c>
      <c r="AA21" s="2" t="s">
        <v>3</v>
      </c>
      <c r="AB21" s="49" t="s">
        <v>4</v>
      </c>
      <c r="AC21" s="49" t="s">
        <v>1</v>
      </c>
    </row>
    <row r="22" spans="1:29" x14ac:dyDescent="0.2">
      <c r="A22" s="2" t="s">
        <v>77</v>
      </c>
      <c r="B22" s="2" t="s">
        <v>97</v>
      </c>
      <c r="C22" s="25" t="s">
        <v>1130</v>
      </c>
      <c r="D22" s="25" t="s">
        <v>1131</v>
      </c>
      <c r="E22" s="25" t="s">
        <v>1059</v>
      </c>
      <c r="F22" s="2" t="s">
        <v>1132</v>
      </c>
      <c r="G22" s="9">
        <v>800078008</v>
      </c>
      <c r="H22" s="2" t="s">
        <v>1044</v>
      </c>
      <c r="I22" s="2" t="s">
        <v>1045</v>
      </c>
      <c r="J22" s="2" t="s">
        <v>1081</v>
      </c>
      <c r="K22" s="2" t="s">
        <v>169</v>
      </c>
      <c r="L22" s="25" t="s">
        <v>170</v>
      </c>
      <c r="M22" s="25" t="s">
        <v>1063</v>
      </c>
      <c r="N22" s="2" t="s">
        <v>170</v>
      </c>
      <c r="O22" s="2" t="s">
        <v>84</v>
      </c>
      <c r="P22" s="2" t="s">
        <v>1133</v>
      </c>
      <c r="Q22" s="2" t="s">
        <v>93</v>
      </c>
      <c r="R22" s="2" t="s">
        <v>1030</v>
      </c>
      <c r="S22" s="2" t="s">
        <v>967</v>
      </c>
      <c r="T22" s="2" t="s">
        <v>1134</v>
      </c>
      <c r="U22" s="5">
        <v>3.681</v>
      </c>
      <c r="V22" s="5">
        <v>2031.759</v>
      </c>
      <c r="W22" s="5">
        <v>7478.90524</v>
      </c>
      <c r="X22" s="6">
        <v>0</v>
      </c>
      <c r="Y22" s="6">
        <v>1.2775000000000002E-2</v>
      </c>
      <c r="Z22" s="6">
        <v>1.5368999999999999E-3</v>
      </c>
      <c r="AA22" s="2" t="s">
        <v>3</v>
      </c>
      <c r="AB22" s="49" t="s">
        <v>4</v>
      </c>
      <c r="AC22" s="49" t="s">
        <v>1</v>
      </c>
    </row>
    <row r="23" spans="1:29" x14ac:dyDescent="0.2">
      <c r="A23" s="2" t="s">
        <v>77</v>
      </c>
      <c r="B23" s="2" t="s">
        <v>97</v>
      </c>
      <c r="C23" s="25" t="s">
        <v>1135</v>
      </c>
      <c r="D23" s="25" t="s">
        <v>1136</v>
      </c>
      <c r="E23" s="25" t="s">
        <v>188</v>
      </c>
      <c r="F23" s="2" t="s">
        <v>1137</v>
      </c>
      <c r="G23" s="9">
        <v>800078164</v>
      </c>
      <c r="H23" s="2" t="s">
        <v>1044</v>
      </c>
      <c r="I23" s="2" t="s">
        <v>1055</v>
      </c>
      <c r="J23" s="2" t="s">
        <v>1095</v>
      </c>
      <c r="K23" s="2" t="s">
        <v>169</v>
      </c>
      <c r="L23" s="25" t="s">
        <v>1062</v>
      </c>
      <c r="M23" s="25" t="s">
        <v>858</v>
      </c>
      <c r="N23" s="2" t="s">
        <v>858</v>
      </c>
      <c r="O23" s="2" t="s">
        <v>84</v>
      </c>
      <c r="P23" s="2" t="s">
        <v>1138</v>
      </c>
      <c r="Q23" s="2" t="s">
        <v>92</v>
      </c>
      <c r="R23" s="2" t="s">
        <v>1030</v>
      </c>
      <c r="S23" s="2" t="s">
        <v>967</v>
      </c>
      <c r="T23" s="2" t="s">
        <v>1139</v>
      </c>
      <c r="U23" s="5">
        <v>3.9790999999999999</v>
      </c>
      <c r="V23" s="5">
        <v>1189.4267</v>
      </c>
      <c r="W23" s="5">
        <v>4732.8477999999996</v>
      </c>
      <c r="X23" s="6">
        <v>0</v>
      </c>
      <c r="Y23" s="6">
        <v>8.0844000000000003E-3</v>
      </c>
      <c r="Z23" s="6">
        <v>9.7260000000000001E-4</v>
      </c>
      <c r="AA23" s="2" t="s">
        <v>3</v>
      </c>
      <c r="AB23" s="49" t="s">
        <v>4</v>
      </c>
      <c r="AC23" s="49" t="s">
        <v>1</v>
      </c>
    </row>
    <row r="24" spans="1:29" x14ac:dyDescent="0.2">
      <c r="A24" s="2" t="s">
        <v>77</v>
      </c>
      <c r="B24" s="2" t="s">
        <v>97</v>
      </c>
      <c r="C24" s="25" t="s">
        <v>3</v>
      </c>
      <c r="D24" s="25" t="s">
        <v>952</v>
      </c>
      <c r="E24" s="25" t="s">
        <v>3</v>
      </c>
      <c r="F24" s="2" t="s">
        <v>1140</v>
      </c>
      <c r="G24" s="9">
        <v>800072118</v>
      </c>
      <c r="H24" s="2" t="s">
        <v>1044</v>
      </c>
      <c r="I24" s="2" t="s">
        <v>1055</v>
      </c>
      <c r="J24" s="2" t="s">
        <v>3</v>
      </c>
      <c r="K24" s="2" t="s">
        <v>169</v>
      </c>
      <c r="L24" s="25" t="s">
        <v>3</v>
      </c>
      <c r="M24" s="25" t="s">
        <v>3</v>
      </c>
      <c r="N24" s="2" t="s">
        <v>170</v>
      </c>
      <c r="O24" s="2" t="s">
        <v>84</v>
      </c>
      <c r="P24" s="2" t="s">
        <v>1141</v>
      </c>
      <c r="Q24" s="2" t="s">
        <v>93</v>
      </c>
      <c r="R24" s="2" t="s">
        <v>1030</v>
      </c>
      <c r="S24" s="2" t="s">
        <v>967</v>
      </c>
      <c r="T24" s="2" t="s">
        <v>981</v>
      </c>
      <c r="U24" s="5">
        <v>3.681</v>
      </c>
      <c r="V24" s="5">
        <v>913.09320000000002</v>
      </c>
      <c r="W24" s="5">
        <v>3361.0963700000002</v>
      </c>
      <c r="X24" s="6">
        <v>0</v>
      </c>
      <c r="Y24" s="6">
        <v>5.7411999999999993E-3</v>
      </c>
      <c r="Z24" s="6">
        <v>6.9070000000000004E-4</v>
      </c>
      <c r="AA24" s="2" t="s">
        <v>3</v>
      </c>
      <c r="AB24" s="49" t="s">
        <v>4</v>
      </c>
      <c r="AC24" s="49" t="s">
        <v>1</v>
      </c>
    </row>
    <row r="25" spans="1:29" x14ac:dyDescent="0.2">
      <c r="A25" s="2" t="s">
        <v>77</v>
      </c>
      <c r="B25" s="2" t="s">
        <v>97</v>
      </c>
      <c r="C25" s="25" t="s">
        <v>1142</v>
      </c>
      <c r="D25" s="25" t="s">
        <v>1143</v>
      </c>
      <c r="E25" s="25" t="s">
        <v>1059</v>
      </c>
      <c r="F25" s="2" t="s">
        <v>1144</v>
      </c>
      <c r="G25" s="9">
        <v>800078263</v>
      </c>
      <c r="H25" s="2" t="s">
        <v>1044</v>
      </c>
      <c r="I25" s="2" t="s">
        <v>1045</v>
      </c>
      <c r="J25" s="2" t="s">
        <v>1145</v>
      </c>
      <c r="K25" s="2" t="s">
        <v>169</v>
      </c>
      <c r="L25" s="25" t="s">
        <v>1062</v>
      </c>
      <c r="M25" s="25" t="s">
        <v>170</v>
      </c>
      <c r="N25" s="2" t="s">
        <v>83</v>
      </c>
      <c r="O25" s="2" t="s">
        <v>84</v>
      </c>
      <c r="P25" s="2" t="s">
        <v>1146</v>
      </c>
      <c r="Q25" s="2" t="s">
        <v>93</v>
      </c>
      <c r="R25" s="2" t="s">
        <v>1030</v>
      </c>
      <c r="S25" s="2" t="s">
        <v>967</v>
      </c>
      <c r="T25" s="2" t="s">
        <v>1147</v>
      </c>
      <c r="U25" s="5">
        <v>3.681</v>
      </c>
      <c r="V25" s="5">
        <v>1750.8966</v>
      </c>
      <c r="W25" s="5">
        <v>6445.0507100000004</v>
      </c>
      <c r="X25" s="6">
        <v>0</v>
      </c>
      <c r="Y25" s="6">
        <v>1.1009100000000001E-2</v>
      </c>
      <c r="Z25" s="6">
        <v>1.3244000000000001E-3</v>
      </c>
      <c r="AA25" s="2" t="s">
        <v>3</v>
      </c>
      <c r="AB25" s="49" t="s">
        <v>4</v>
      </c>
      <c r="AC25" s="49" t="s">
        <v>1</v>
      </c>
    </row>
    <row r="26" spans="1:29" x14ac:dyDescent="0.2">
      <c r="A26" s="2" t="s">
        <v>77</v>
      </c>
      <c r="B26" s="2" t="s">
        <v>97</v>
      </c>
      <c r="C26" s="25" t="s">
        <v>1148</v>
      </c>
      <c r="D26" s="25" t="s">
        <v>1149</v>
      </c>
      <c r="E26" s="25" t="s">
        <v>1067</v>
      </c>
      <c r="F26" s="2" t="s">
        <v>1150</v>
      </c>
      <c r="G26" s="9">
        <v>800077190</v>
      </c>
      <c r="H26" s="2" t="s">
        <v>1044</v>
      </c>
      <c r="I26" s="2" t="s">
        <v>1045</v>
      </c>
      <c r="J26" s="2" t="s">
        <v>1081</v>
      </c>
      <c r="K26" s="2" t="s">
        <v>169</v>
      </c>
      <c r="L26" s="25" t="s">
        <v>1062</v>
      </c>
      <c r="M26" s="25" t="s">
        <v>83</v>
      </c>
      <c r="N26" s="2" t="s">
        <v>83</v>
      </c>
      <c r="O26" s="2" t="s">
        <v>84</v>
      </c>
      <c r="P26" s="2" t="s">
        <v>1151</v>
      </c>
      <c r="Q26" s="2" t="s">
        <v>93</v>
      </c>
      <c r="R26" s="2" t="s">
        <v>1030</v>
      </c>
      <c r="S26" s="2" t="s">
        <v>967</v>
      </c>
      <c r="T26" s="2" t="s">
        <v>981</v>
      </c>
      <c r="U26" s="5">
        <v>3.681</v>
      </c>
      <c r="V26" s="5">
        <v>2139.5736000000002</v>
      </c>
      <c r="W26" s="5">
        <v>7875.7704700000004</v>
      </c>
      <c r="X26" s="6">
        <v>0</v>
      </c>
      <c r="Y26" s="6">
        <v>1.34529E-2</v>
      </c>
      <c r="Z26" s="6">
        <v>1.6184000000000001E-3</v>
      </c>
      <c r="AA26" s="2" t="s">
        <v>3</v>
      </c>
      <c r="AB26" s="49" t="s">
        <v>4</v>
      </c>
      <c r="AC26" s="49" t="s">
        <v>1</v>
      </c>
    </row>
    <row r="27" spans="1:29" x14ac:dyDescent="0.2">
      <c r="A27" s="2" t="s">
        <v>77</v>
      </c>
      <c r="B27" s="2" t="s">
        <v>97</v>
      </c>
      <c r="C27" s="25" t="s">
        <v>3</v>
      </c>
      <c r="D27" s="25" t="s">
        <v>952</v>
      </c>
      <c r="E27" s="25" t="s">
        <v>3</v>
      </c>
      <c r="F27" s="2" t="s">
        <v>1152</v>
      </c>
      <c r="G27" s="9">
        <v>800075947</v>
      </c>
      <c r="H27" s="2" t="s">
        <v>1044</v>
      </c>
      <c r="I27" s="2" t="s">
        <v>1045</v>
      </c>
      <c r="J27" s="2" t="s">
        <v>3</v>
      </c>
      <c r="K27" s="2" t="s">
        <v>169</v>
      </c>
      <c r="L27" s="25" t="s">
        <v>3</v>
      </c>
      <c r="M27" s="25" t="s">
        <v>3</v>
      </c>
      <c r="N27" s="2" t="s">
        <v>170</v>
      </c>
      <c r="O27" s="2" t="s">
        <v>84</v>
      </c>
      <c r="P27" s="2" t="s">
        <v>1153</v>
      </c>
      <c r="Q27" s="2" t="s">
        <v>93</v>
      </c>
      <c r="R27" s="2" t="s">
        <v>1030</v>
      </c>
      <c r="S27" s="2" t="s">
        <v>967</v>
      </c>
      <c r="T27" s="2" t="s">
        <v>1154</v>
      </c>
      <c r="U27" s="5">
        <v>3.681</v>
      </c>
      <c r="V27" s="5">
        <v>1760.6790000000001</v>
      </c>
      <c r="W27" s="5">
        <v>6481.0595599999997</v>
      </c>
      <c r="X27" s="6">
        <v>0</v>
      </c>
      <c r="Y27" s="6">
        <v>1.10706E-2</v>
      </c>
      <c r="Z27" s="6">
        <v>1.3318E-3</v>
      </c>
      <c r="AA27" s="2" t="s">
        <v>3</v>
      </c>
      <c r="AB27" s="49" t="s">
        <v>4</v>
      </c>
      <c r="AC27" s="49" t="s">
        <v>1</v>
      </c>
    </row>
    <row r="28" spans="1:29" x14ac:dyDescent="0.2">
      <c r="A28" s="2" t="s">
        <v>77</v>
      </c>
      <c r="B28" s="2" t="s">
        <v>97</v>
      </c>
      <c r="C28" s="25" t="s">
        <v>1155</v>
      </c>
      <c r="D28" s="25" t="s">
        <v>1156</v>
      </c>
      <c r="E28" s="25" t="s">
        <v>1059</v>
      </c>
      <c r="F28" s="2" t="s">
        <v>1157</v>
      </c>
      <c r="G28" s="9">
        <v>800078198</v>
      </c>
      <c r="H28" s="2" t="s">
        <v>1044</v>
      </c>
      <c r="I28" s="2" t="s">
        <v>1045</v>
      </c>
      <c r="J28" s="2" t="s">
        <v>1158</v>
      </c>
      <c r="K28" s="2" t="s">
        <v>169</v>
      </c>
      <c r="L28" s="2" t="s">
        <v>1159</v>
      </c>
      <c r="M28" s="2" t="s">
        <v>632</v>
      </c>
      <c r="N28" s="2" t="s">
        <v>170</v>
      </c>
      <c r="O28" s="2" t="s">
        <v>84</v>
      </c>
      <c r="P28" s="2" t="s">
        <v>1160</v>
      </c>
      <c r="Q28" s="2" t="s">
        <v>93</v>
      </c>
      <c r="R28" s="2" t="s">
        <v>1030</v>
      </c>
      <c r="S28" s="2" t="s">
        <v>967</v>
      </c>
      <c r="T28" s="2" t="s">
        <v>1161</v>
      </c>
      <c r="U28" s="5">
        <v>3.681</v>
      </c>
      <c r="V28" s="5">
        <v>1083.6422</v>
      </c>
      <c r="W28" s="5">
        <v>3988.8870499999998</v>
      </c>
      <c r="X28" s="6">
        <v>0</v>
      </c>
      <c r="Y28" s="6">
        <v>6.8135999999999995E-3</v>
      </c>
      <c r="Z28" s="6">
        <v>8.1970000000000003E-4</v>
      </c>
      <c r="AA28" s="2" t="s">
        <v>3</v>
      </c>
      <c r="AB28" s="49" t="s">
        <v>4</v>
      </c>
      <c r="AC28" s="49" t="s">
        <v>1</v>
      </c>
    </row>
    <row r="29" spans="1:29" x14ac:dyDescent="0.2">
      <c r="A29" s="2" t="s">
        <v>77</v>
      </c>
      <c r="B29" s="2" t="s">
        <v>97</v>
      </c>
      <c r="C29" s="25" t="s">
        <v>1162</v>
      </c>
      <c r="D29" s="25" t="s">
        <v>1163</v>
      </c>
      <c r="E29" s="25" t="s">
        <v>1059</v>
      </c>
      <c r="F29" s="2" t="s">
        <v>1164</v>
      </c>
      <c r="G29" s="9">
        <v>800077984</v>
      </c>
      <c r="H29" s="2" t="s">
        <v>1044</v>
      </c>
      <c r="I29" s="2" t="s">
        <v>1045</v>
      </c>
      <c r="J29" s="2" t="s">
        <v>1069</v>
      </c>
      <c r="K29" s="2" t="s">
        <v>169</v>
      </c>
      <c r="L29" s="2" t="s">
        <v>1159</v>
      </c>
      <c r="M29" s="2" t="s">
        <v>1159</v>
      </c>
      <c r="N29" s="2" t="s">
        <v>170</v>
      </c>
      <c r="O29" s="2" t="s">
        <v>84</v>
      </c>
      <c r="P29" s="2" t="s">
        <v>1165</v>
      </c>
      <c r="Q29" s="2" t="s">
        <v>92</v>
      </c>
      <c r="R29" s="2" t="s">
        <v>1030</v>
      </c>
      <c r="S29" s="2" t="s">
        <v>967</v>
      </c>
      <c r="T29" s="2" t="s">
        <v>1166</v>
      </c>
      <c r="U29" s="5">
        <v>3.9790999999999999</v>
      </c>
      <c r="V29" s="5">
        <v>1378.0724</v>
      </c>
      <c r="W29" s="5">
        <v>5483.4879700000001</v>
      </c>
      <c r="X29" s="6">
        <v>0</v>
      </c>
      <c r="Y29" s="6">
        <v>9.366600000000001E-3</v>
      </c>
      <c r="Z29" s="6">
        <v>1.1268000000000001E-3</v>
      </c>
      <c r="AA29" s="2" t="s">
        <v>3</v>
      </c>
      <c r="AB29" s="49" t="s">
        <v>4</v>
      </c>
      <c r="AC29" s="49" t="s">
        <v>1</v>
      </c>
    </row>
    <row r="30" spans="1:29" x14ac:dyDescent="0.2">
      <c r="A30" s="2" t="s">
        <v>77</v>
      </c>
      <c r="B30" s="2" t="s">
        <v>97</v>
      </c>
      <c r="C30" s="25" t="s">
        <v>1167</v>
      </c>
      <c r="D30" s="25" t="s">
        <v>1168</v>
      </c>
      <c r="E30" s="25" t="s">
        <v>1059</v>
      </c>
      <c r="F30" s="2" t="s">
        <v>1169</v>
      </c>
      <c r="G30" s="9">
        <v>800078107</v>
      </c>
      <c r="H30" s="2" t="s">
        <v>1044</v>
      </c>
      <c r="I30" s="2" t="s">
        <v>1045</v>
      </c>
      <c r="J30" s="2" t="s">
        <v>1095</v>
      </c>
      <c r="K30" s="2" t="s">
        <v>169</v>
      </c>
      <c r="L30" s="2" t="s">
        <v>170</v>
      </c>
      <c r="M30" s="2" t="s">
        <v>170</v>
      </c>
      <c r="N30" s="2" t="s">
        <v>170</v>
      </c>
      <c r="O30" s="2" t="s">
        <v>84</v>
      </c>
      <c r="P30" s="2" t="s">
        <v>1170</v>
      </c>
      <c r="Q30" s="2" t="s">
        <v>93</v>
      </c>
      <c r="R30" s="2" t="s">
        <v>1030</v>
      </c>
      <c r="S30" s="2" t="s">
        <v>967</v>
      </c>
      <c r="T30" s="2" t="s">
        <v>1171</v>
      </c>
      <c r="U30" s="5">
        <v>3.681</v>
      </c>
      <c r="V30" s="5">
        <v>1839.6717000000001</v>
      </c>
      <c r="W30" s="5">
        <v>6771.8316699999996</v>
      </c>
      <c r="X30" s="6">
        <v>0</v>
      </c>
      <c r="Y30" s="6">
        <v>1.1567300000000001E-2</v>
      </c>
      <c r="Z30" s="6">
        <v>1.3916E-3</v>
      </c>
      <c r="AA30" s="2" t="s">
        <v>3</v>
      </c>
      <c r="AB30" s="49" t="s">
        <v>4</v>
      </c>
      <c r="AC30" s="49" t="s">
        <v>1</v>
      </c>
    </row>
    <row r="31" spans="1:29" x14ac:dyDescent="0.2">
      <c r="A31" s="2" t="s">
        <v>77</v>
      </c>
      <c r="B31" s="2" t="s">
        <v>97</v>
      </c>
      <c r="C31" s="25" t="s">
        <v>1172</v>
      </c>
      <c r="D31" s="25" t="s">
        <v>1173</v>
      </c>
      <c r="E31" s="25" t="s">
        <v>188</v>
      </c>
      <c r="F31" s="2" t="s">
        <v>1174</v>
      </c>
      <c r="G31" s="9">
        <v>800081994</v>
      </c>
      <c r="H31" s="2" t="s">
        <v>1044</v>
      </c>
      <c r="I31" s="2" t="s">
        <v>1045</v>
      </c>
      <c r="J31" s="2" t="s">
        <v>1175</v>
      </c>
      <c r="K31" s="2" t="s">
        <v>169</v>
      </c>
      <c r="L31" s="2" t="s">
        <v>1159</v>
      </c>
      <c r="M31" s="2" t="s">
        <v>858</v>
      </c>
      <c r="N31" s="2" t="s">
        <v>1176</v>
      </c>
      <c r="O31" s="2" t="s">
        <v>84</v>
      </c>
      <c r="P31" s="2" t="s">
        <v>1177</v>
      </c>
      <c r="Q31" s="2" t="s">
        <v>92</v>
      </c>
      <c r="R31" s="2" t="s">
        <v>1030</v>
      </c>
      <c r="S31" s="2" t="s">
        <v>967</v>
      </c>
      <c r="T31" s="2" t="s">
        <v>1178</v>
      </c>
      <c r="U31" s="5">
        <v>3.9790999999999999</v>
      </c>
      <c r="V31" s="5">
        <v>1321.2995000000001</v>
      </c>
      <c r="W31" s="5">
        <v>5257.5830999999998</v>
      </c>
      <c r="X31" s="6">
        <v>0</v>
      </c>
      <c r="Y31" s="6">
        <v>8.9807000000000012E-3</v>
      </c>
      <c r="Z31" s="6">
        <v>1.0804E-3</v>
      </c>
      <c r="AA31" s="2" t="s">
        <v>3</v>
      </c>
      <c r="AB31" s="49" t="s">
        <v>4</v>
      </c>
      <c r="AC31" s="49" t="s">
        <v>1</v>
      </c>
    </row>
    <row r="32" spans="1:29" x14ac:dyDescent="0.2">
      <c r="A32" s="2" t="s">
        <v>77</v>
      </c>
      <c r="B32" s="2" t="s">
        <v>97</v>
      </c>
      <c r="C32" s="25" t="s">
        <v>1179</v>
      </c>
      <c r="D32" s="25" t="s">
        <v>1180</v>
      </c>
      <c r="E32" s="25" t="s">
        <v>1059</v>
      </c>
      <c r="F32" s="2" t="s">
        <v>1181</v>
      </c>
      <c r="G32" s="9">
        <v>800075434</v>
      </c>
      <c r="H32" s="2" t="s">
        <v>1044</v>
      </c>
      <c r="I32" s="2" t="s">
        <v>1055</v>
      </c>
      <c r="J32" s="2" t="s">
        <v>1095</v>
      </c>
      <c r="K32" s="2" t="s">
        <v>169</v>
      </c>
      <c r="L32" s="2" t="s">
        <v>170</v>
      </c>
      <c r="M32" s="2" t="s">
        <v>170</v>
      </c>
      <c r="N32" s="2" t="s">
        <v>170</v>
      </c>
      <c r="O32" s="2" t="s">
        <v>84</v>
      </c>
      <c r="P32" s="2" t="s">
        <v>1182</v>
      </c>
      <c r="Q32" s="2" t="s">
        <v>93</v>
      </c>
      <c r="R32" s="2" t="s">
        <v>1030</v>
      </c>
      <c r="S32" s="2" t="s">
        <v>967</v>
      </c>
      <c r="T32" s="2" t="s">
        <v>981</v>
      </c>
      <c r="U32" s="5">
        <v>3.681</v>
      </c>
      <c r="V32" s="5">
        <v>2604.4067</v>
      </c>
      <c r="W32" s="5">
        <v>9586.8212000000003</v>
      </c>
      <c r="X32" s="6">
        <v>1.0185100000000001E-2</v>
      </c>
      <c r="Y32" s="6">
        <v>1.63757E-2</v>
      </c>
      <c r="Z32" s="6">
        <v>1.9700999999999998E-3</v>
      </c>
      <c r="AA32" s="2" t="s">
        <v>3</v>
      </c>
      <c r="AB32" s="49" t="s">
        <v>4</v>
      </c>
      <c r="AC32" s="49" t="s">
        <v>1</v>
      </c>
    </row>
    <row r="33" spans="1:29" x14ac:dyDescent="0.2">
      <c r="A33" s="2" t="s">
        <v>77</v>
      </c>
      <c r="B33" s="2" t="s">
        <v>97</v>
      </c>
      <c r="C33" s="25" t="s">
        <v>1183</v>
      </c>
      <c r="D33" s="25" t="s">
        <v>1184</v>
      </c>
      <c r="E33" s="25" t="s">
        <v>188</v>
      </c>
      <c r="F33" s="2" t="s">
        <v>1185</v>
      </c>
      <c r="G33" s="9">
        <v>800080335</v>
      </c>
      <c r="H33" s="2" t="s">
        <v>1044</v>
      </c>
      <c r="I33" s="2" t="s">
        <v>1045</v>
      </c>
      <c r="J33" s="2" t="s">
        <v>1069</v>
      </c>
      <c r="K33" s="2" t="s">
        <v>169</v>
      </c>
      <c r="L33" s="2" t="s">
        <v>1159</v>
      </c>
      <c r="M33" s="2" t="s">
        <v>858</v>
      </c>
      <c r="N33" s="2" t="s">
        <v>1176</v>
      </c>
      <c r="O33" s="2" t="s">
        <v>84</v>
      </c>
      <c r="P33" s="2" t="s">
        <v>1186</v>
      </c>
      <c r="Q33" s="2" t="s">
        <v>92</v>
      </c>
      <c r="R33" s="2" t="s">
        <v>1030</v>
      </c>
      <c r="S33" s="2" t="s">
        <v>967</v>
      </c>
      <c r="T33" s="2" t="s">
        <v>1108</v>
      </c>
      <c r="U33" s="5">
        <v>3.9790999999999999</v>
      </c>
      <c r="V33" s="5">
        <v>1347.3290999999999</v>
      </c>
      <c r="W33" s="5">
        <v>5361.15744</v>
      </c>
      <c r="X33" s="6">
        <v>0</v>
      </c>
      <c r="Y33" s="6">
        <v>9.1576000000000001E-3</v>
      </c>
      <c r="Z33" s="6">
        <v>1.1016999999999999E-3</v>
      </c>
      <c r="AA33" s="2" t="s">
        <v>3</v>
      </c>
      <c r="AB33" s="49" t="s">
        <v>4</v>
      </c>
      <c r="AC33" s="49" t="s">
        <v>1</v>
      </c>
    </row>
    <row r="34" spans="1:29" x14ac:dyDescent="0.2">
      <c r="A34" s="2" t="s">
        <v>77</v>
      </c>
      <c r="B34" s="2" t="s">
        <v>97</v>
      </c>
      <c r="C34" s="25" t="s">
        <v>1187</v>
      </c>
      <c r="D34" s="25" t="s">
        <v>1188</v>
      </c>
      <c r="E34" s="25" t="s">
        <v>188</v>
      </c>
      <c r="F34" s="2" t="s">
        <v>1189</v>
      </c>
      <c r="G34" s="9">
        <v>800079592</v>
      </c>
      <c r="H34" s="2" t="s">
        <v>1044</v>
      </c>
      <c r="I34" s="2" t="s">
        <v>1075</v>
      </c>
      <c r="J34" s="2" t="s">
        <v>1190</v>
      </c>
      <c r="K34" s="2" t="s">
        <v>169</v>
      </c>
      <c r="L34" s="2" t="s">
        <v>1062</v>
      </c>
      <c r="M34" s="2" t="s">
        <v>170</v>
      </c>
      <c r="N34" s="2" t="s">
        <v>170</v>
      </c>
      <c r="O34" s="2" t="s">
        <v>84</v>
      </c>
      <c r="P34" s="2" t="s">
        <v>1191</v>
      </c>
      <c r="Q34" s="2" t="s">
        <v>93</v>
      </c>
      <c r="R34" s="2" t="s">
        <v>1030</v>
      </c>
      <c r="S34" s="2" t="s">
        <v>967</v>
      </c>
      <c r="T34" s="2" t="s">
        <v>1192</v>
      </c>
      <c r="U34" s="5">
        <v>3.681</v>
      </c>
      <c r="V34" s="5">
        <v>4127.5571</v>
      </c>
      <c r="W34" s="5">
        <v>15193.53788</v>
      </c>
      <c r="X34" s="6">
        <v>0</v>
      </c>
      <c r="Y34" s="6">
        <v>2.5952700000000002E-2</v>
      </c>
      <c r="Z34" s="6">
        <v>3.1221999999999999E-3</v>
      </c>
      <c r="AA34" s="2" t="s">
        <v>3</v>
      </c>
      <c r="AB34" s="49" t="s">
        <v>4</v>
      </c>
      <c r="AC34" s="49" t="s">
        <v>1</v>
      </c>
    </row>
    <row r="35" spans="1:29" x14ac:dyDescent="0.2">
      <c r="A35" s="2" t="s">
        <v>77</v>
      </c>
      <c r="B35" s="2" t="s">
        <v>97</v>
      </c>
      <c r="C35" s="25" t="s">
        <v>1193</v>
      </c>
      <c r="D35" s="25" t="s">
        <v>1194</v>
      </c>
      <c r="E35" s="25" t="s">
        <v>1059</v>
      </c>
      <c r="F35" s="2" t="s">
        <v>1195</v>
      </c>
      <c r="G35" s="9">
        <v>800075590</v>
      </c>
      <c r="H35" s="2" t="s">
        <v>1044</v>
      </c>
      <c r="I35" s="2" t="s">
        <v>1045</v>
      </c>
      <c r="J35" s="2" t="s">
        <v>1175</v>
      </c>
      <c r="K35" s="2" t="s">
        <v>169</v>
      </c>
      <c r="L35" s="2" t="s">
        <v>1159</v>
      </c>
      <c r="M35" s="2" t="s">
        <v>858</v>
      </c>
      <c r="N35" s="2" t="s">
        <v>170</v>
      </c>
      <c r="O35" s="2" t="s">
        <v>84</v>
      </c>
      <c r="P35" s="2" t="s">
        <v>1196</v>
      </c>
      <c r="Q35" s="2" t="s">
        <v>92</v>
      </c>
      <c r="R35" s="2" t="s">
        <v>1030</v>
      </c>
      <c r="S35" s="2" t="s">
        <v>967</v>
      </c>
      <c r="T35" s="2" t="s">
        <v>1134</v>
      </c>
      <c r="U35" s="5">
        <v>3.9790999999999999</v>
      </c>
      <c r="V35" s="5">
        <v>734.20989999999995</v>
      </c>
      <c r="W35" s="5">
        <v>2921.4948599999998</v>
      </c>
      <c r="X35" s="6">
        <v>1.7200000000000001E-4</v>
      </c>
      <c r="Y35" s="6">
        <v>4.9902999999999996E-3</v>
      </c>
      <c r="Z35" s="6">
        <v>6.0040000000000007E-4</v>
      </c>
      <c r="AA35" s="2" t="s">
        <v>3</v>
      </c>
      <c r="AB35" s="49" t="s">
        <v>4</v>
      </c>
      <c r="AC35" s="49" t="s">
        <v>1</v>
      </c>
    </row>
    <row r="36" spans="1:29" x14ac:dyDescent="0.2">
      <c r="A36" s="2" t="s">
        <v>77</v>
      </c>
      <c r="B36" s="2" t="s">
        <v>97</v>
      </c>
      <c r="C36" s="25" t="s">
        <v>1197</v>
      </c>
      <c r="D36" s="25" t="s">
        <v>1198</v>
      </c>
      <c r="E36" s="25" t="s">
        <v>1059</v>
      </c>
      <c r="F36" s="2" t="s">
        <v>1199</v>
      </c>
      <c r="G36" s="9">
        <v>800078248</v>
      </c>
      <c r="H36" s="2" t="s">
        <v>1044</v>
      </c>
      <c r="I36" s="2" t="s">
        <v>1045</v>
      </c>
      <c r="J36" s="2" t="s">
        <v>1081</v>
      </c>
      <c r="K36" s="2" t="s">
        <v>169</v>
      </c>
      <c r="L36" s="2" t="s">
        <v>632</v>
      </c>
      <c r="M36" s="2" t="s">
        <v>83</v>
      </c>
      <c r="N36" s="2" t="s">
        <v>83</v>
      </c>
      <c r="O36" s="2" t="s">
        <v>84</v>
      </c>
      <c r="P36" s="2" t="s">
        <v>1200</v>
      </c>
      <c r="Q36" s="2" t="s">
        <v>93</v>
      </c>
      <c r="R36" s="2" t="s">
        <v>1030</v>
      </c>
      <c r="S36" s="2" t="s">
        <v>967</v>
      </c>
      <c r="T36" s="2" t="s">
        <v>1201</v>
      </c>
      <c r="U36" s="5">
        <v>3.681</v>
      </c>
      <c r="V36" s="5">
        <v>1475.8435999999999</v>
      </c>
      <c r="W36" s="5">
        <v>5432.5805899999996</v>
      </c>
      <c r="X36" s="6">
        <v>0</v>
      </c>
      <c r="Y36" s="6">
        <v>9.2796000000000007E-3</v>
      </c>
      <c r="Z36" s="6">
        <v>1.1164E-3</v>
      </c>
      <c r="AA36" s="2" t="s">
        <v>3</v>
      </c>
      <c r="AB36" s="49" t="s">
        <v>4</v>
      </c>
      <c r="AC36" s="49" t="s">
        <v>1</v>
      </c>
    </row>
    <row r="37" spans="1:29" x14ac:dyDescent="0.2">
      <c r="A37" s="2" t="s">
        <v>77</v>
      </c>
      <c r="B37" s="2" t="s">
        <v>97</v>
      </c>
      <c r="C37" s="25" t="s">
        <v>1202</v>
      </c>
      <c r="D37" s="25" t="s">
        <v>1203</v>
      </c>
      <c r="E37" s="25" t="s">
        <v>1059</v>
      </c>
      <c r="F37" s="2" t="s">
        <v>1204</v>
      </c>
      <c r="G37" s="9">
        <v>800078172</v>
      </c>
      <c r="H37" s="2" t="s">
        <v>1044</v>
      </c>
      <c r="I37" s="2" t="s">
        <v>1045</v>
      </c>
      <c r="J37" s="2" t="s">
        <v>1205</v>
      </c>
      <c r="K37" s="2" t="s">
        <v>169</v>
      </c>
      <c r="L37" s="2" t="s">
        <v>1062</v>
      </c>
      <c r="M37" s="2" t="s">
        <v>170</v>
      </c>
      <c r="N37" s="2" t="s">
        <v>170</v>
      </c>
      <c r="O37" s="2" t="s">
        <v>84</v>
      </c>
      <c r="P37" s="2" t="s">
        <v>1206</v>
      </c>
      <c r="Q37" s="2" t="s">
        <v>93</v>
      </c>
      <c r="R37" s="2" t="s">
        <v>1030</v>
      </c>
      <c r="S37" s="2" t="s">
        <v>967</v>
      </c>
      <c r="T37" s="2" t="s">
        <v>1113</v>
      </c>
      <c r="U37" s="5">
        <v>3.681</v>
      </c>
      <c r="V37" s="5">
        <v>3717.9292</v>
      </c>
      <c r="W37" s="5">
        <v>13685.69752</v>
      </c>
      <c r="X37" s="6">
        <v>0</v>
      </c>
      <c r="Y37" s="6">
        <v>2.3377099999999998E-2</v>
      </c>
      <c r="Z37" s="6">
        <v>2.8124000000000001E-3</v>
      </c>
      <c r="AA37" s="2" t="s">
        <v>3</v>
      </c>
      <c r="AB37" s="49" t="s">
        <v>4</v>
      </c>
      <c r="AC37" s="49" t="s">
        <v>1</v>
      </c>
    </row>
    <row r="38" spans="1:29" x14ac:dyDescent="0.2">
      <c r="A38" s="2" t="s">
        <v>77</v>
      </c>
      <c r="B38" s="2" t="s">
        <v>97</v>
      </c>
      <c r="C38" s="25" t="s">
        <v>1193</v>
      </c>
      <c r="D38" s="25" t="s">
        <v>1194</v>
      </c>
      <c r="E38" s="25" t="s">
        <v>1067</v>
      </c>
      <c r="F38" s="2" t="s">
        <v>1207</v>
      </c>
      <c r="G38" s="9">
        <v>800076077</v>
      </c>
      <c r="H38" s="2" t="s">
        <v>1044</v>
      </c>
      <c r="I38" s="2" t="s">
        <v>1045</v>
      </c>
      <c r="J38" s="2" t="s">
        <v>1175</v>
      </c>
      <c r="K38" s="2" t="s">
        <v>169</v>
      </c>
      <c r="L38" s="2" t="s">
        <v>1159</v>
      </c>
      <c r="M38" s="2" t="s">
        <v>1159</v>
      </c>
      <c r="N38" s="2" t="s">
        <v>858</v>
      </c>
      <c r="O38" s="2" t="s">
        <v>84</v>
      </c>
      <c r="P38" s="2" t="s">
        <v>1208</v>
      </c>
      <c r="Q38" s="2" t="s">
        <v>93</v>
      </c>
      <c r="R38" s="2" t="s">
        <v>1030</v>
      </c>
      <c r="S38" s="2" t="s">
        <v>967</v>
      </c>
      <c r="T38" s="2" t="s">
        <v>981</v>
      </c>
      <c r="U38" s="5">
        <v>3.681</v>
      </c>
      <c r="V38" s="5">
        <v>378.92570000000001</v>
      </c>
      <c r="W38" s="5">
        <v>1394.8257100000001</v>
      </c>
      <c r="X38" s="6">
        <v>0</v>
      </c>
      <c r="Y38" s="6">
        <v>2.3825999999999999E-3</v>
      </c>
      <c r="Z38" s="6">
        <v>2.8660000000000003E-4</v>
      </c>
      <c r="AA38" s="2" t="s">
        <v>3</v>
      </c>
      <c r="AB38" s="49" t="s">
        <v>4</v>
      </c>
      <c r="AC38" s="49" t="s">
        <v>1</v>
      </c>
    </row>
    <row r="39" spans="1:29" x14ac:dyDescent="0.2">
      <c r="A39" s="2" t="s">
        <v>77</v>
      </c>
      <c r="B39" s="2" t="s">
        <v>97</v>
      </c>
      <c r="C39" s="25" t="s">
        <v>1209</v>
      </c>
      <c r="D39" s="25" t="s">
        <v>1210</v>
      </c>
      <c r="E39" s="25" t="s">
        <v>188</v>
      </c>
      <c r="F39" s="2" t="s">
        <v>1211</v>
      </c>
      <c r="G39" s="9">
        <v>800076481</v>
      </c>
      <c r="H39" s="2" t="s">
        <v>1044</v>
      </c>
      <c r="I39" s="2" t="s">
        <v>1075</v>
      </c>
      <c r="J39" s="2" t="s">
        <v>3</v>
      </c>
      <c r="K39" s="2" t="s">
        <v>169</v>
      </c>
      <c r="L39" s="2" t="s">
        <v>1062</v>
      </c>
      <c r="M39" s="2" t="s">
        <v>170</v>
      </c>
      <c r="N39" s="2" t="s">
        <v>170</v>
      </c>
      <c r="O39" s="2" t="s">
        <v>84</v>
      </c>
      <c r="P39" s="2" t="s">
        <v>1212</v>
      </c>
      <c r="Q39" s="2" t="s">
        <v>93</v>
      </c>
      <c r="R39" s="2" t="s">
        <v>1030</v>
      </c>
      <c r="S39" s="2" t="s">
        <v>967</v>
      </c>
      <c r="T39" s="2" t="s">
        <v>1213</v>
      </c>
      <c r="U39" s="5">
        <v>3.681</v>
      </c>
      <c r="V39" s="5">
        <v>2681.2386999999999</v>
      </c>
      <c r="W39" s="5">
        <v>9869.6397899999993</v>
      </c>
      <c r="X39" s="6">
        <v>0</v>
      </c>
      <c r="Y39" s="6">
        <v>1.6858700000000001E-2</v>
      </c>
      <c r="Z39" s="6">
        <v>2.0282E-3</v>
      </c>
      <c r="AA39" s="2" t="s">
        <v>3</v>
      </c>
      <c r="AB39" s="49" t="s">
        <v>4</v>
      </c>
      <c r="AC39" s="49" t="s">
        <v>1</v>
      </c>
    </row>
    <row r="40" spans="1:29" x14ac:dyDescent="0.2">
      <c r="A40" s="2" t="s">
        <v>77</v>
      </c>
      <c r="B40" s="2" t="s">
        <v>97</v>
      </c>
      <c r="C40" s="25" t="s">
        <v>1214</v>
      </c>
      <c r="D40" s="25" t="s">
        <v>1215</v>
      </c>
      <c r="E40" s="25" t="s">
        <v>1059</v>
      </c>
      <c r="F40" s="2" t="s">
        <v>1216</v>
      </c>
      <c r="G40" s="9">
        <v>800077851</v>
      </c>
      <c r="H40" s="2" t="s">
        <v>1044</v>
      </c>
      <c r="I40" s="2" t="s">
        <v>1045</v>
      </c>
      <c r="J40" s="2" t="s">
        <v>1190</v>
      </c>
      <c r="K40" s="2" t="s">
        <v>169</v>
      </c>
      <c r="L40" s="2" t="s">
        <v>170</v>
      </c>
      <c r="M40" s="2" t="s">
        <v>1217</v>
      </c>
      <c r="N40" s="2" t="s">
        <v>1063</v>
      </c>
      <c r="O40" s="2" t="s">
        <v>84</v>
      </c>
      <c r="P40" s="2" t="s">
        <v>1218</v>
      </c>
      <c r="Q40" s="2" t="s">
        <v>93</v>
      </c>
      <c r="R40" s="2" t="s">
        <v>1030</v>
      </c>
      <c r="S40" s="2" t="s">
        <v>967</v>
      </c>
      <c r="T40" s="2" t="s">
        <v>1219</v>
      </c>
      <c r="U40" s="5">
        <v>3.681</v>
      </c>
      <c r="V40" s="5">
        <v>437</v>
      </c>
      <c r="W40" s="5">
        <v>1608.597</v>
      </c>
      <c r="X40" s="6">
        <v>0</v>
      </c>
      <c r="Y40" s="6">
        <v>2.7477000000000001E-3</v>
      </c>
      <c r="Z40" s="6">
        <v>3.3060000000000001E-4</v>
      </c>
      <c r="AA40" s="2" t="s">
        <v>3</v>
      </c>
      <c r="AB40" s="49" t="s">
        <v>4</v>
      </c>
      <c r="AC40" s="49" t="s">
        <v>1</v>
      </c>
    </row>
    <row r="41" spans="1:29" x14ac:dyDescent="0.2">
      <c r="A41" s="2" t="s">
        <v>77</v>
      </c>
      <c r="B41" s="2" t="s">
        <v>97</v>
      </c>
      <c r="C41" s="25" t="s">
        <v>1220</v>
      </c>
      <c r="D41" s="25" t="s">
        <v>1221</v>
      </c>
      <c r="E41" s="25" t="s">
        <v>1059</v>
      </c>
      <c r="F41" s="2" t="s">
        <v>1222</v>
      </c>
      <c r="G41" s="9">
        <v>800082802</v>
      </c>
      <c r="H41" s="2" t="s">
        <v>1044</v>
      </c>
      <c r="I41" s="2" t="s">
        <v>1045</v>
      </c>
      <c r="J41" s="2" t="s">
        <v>1190</v>
      </c>
      <c r="K41" s="2" t="s">
        <v>169</v>
      </c>
      <c r="L41" s="2" t="s">
        <v>1159</v>
      </c>
      <c r="M41" s="2" t="s">
        <v>632</v>
      </c>
      <c r="N41" s="2" t="s">
        <v>1063</v>
      </c>
      <c r="O41" s="2" t="s">
        <v>84</v>
      </c>
      <c r="P41" s="2" t="s">
        <v>1223</v>
      </c>
      <c r="Q41" s="2" t="s">
        <v>93</v>
      </c>
      <c r="R41" s="2" t="s">
        <v>1030</v>
      </c>
      <c r="S41" s="2" t="s">
        <v>967</v>
      </c>
      <c r="T41" s="2" t="s">
        <v>1213</v>
      </c>
      <c r="U41" s="5">
        <v>3.681</v>
      </c>
      <c r="V41" s="5">
        <v>478.7527</v>
      </c>
      <c r="W41" s="5">
        <v>1762.2886900000001</v>
      </c>
      <c r="X41" s="6">
        <v>0</v>
      </c>
      <c r="Y41" s="6">
        <v>3.0102000000000002E-3</v>
      </c>
      <c r="Z41" s="6">
        <v>3.6209999999999997E-4</v>
      </c>
      <c r="AA41" s="2" t="s">
        <v>3</v>
      </c>
      <c r="AB41" s="49" t="s">
        <v>4</v>
      </c>
      <c r="AC41" s="49" t="s">
        <v>1</v>
      </c>
    </row>
    <row r="42" spans="1:29" x14ac:dyDescent="0.2">
      <c r="A42" s="2" t="s">
        <v>77</v>
      </c>
      <c r="B42" s="2" t="s">
        <v>97</v>
      </c>
      <c r="C42" s="25" t="s">
        <v>1224</v>
      </c>
      <c r="D42" s="25" t="s">
        <v>1225</v>
      </c>
      <c r="E42" s="25" t="s">
        <v>188</v>
      </c>
      <c r="F42" s="2" t="s">
        <v>1226</v>
      </c>
      <c r="G42" s="9">
        <v>800082786</v>
      </c>
      <c r="H42" s="2" t="s">
        <v>1044</v>
      </c>
      <c r="I42" s="2" t="s">
        <v>1045</v>
      </c>
      <c r="J42" s="2" t="s">
        <v>1205</v>
      </c>
      <c r="K42" s="2" t="s">
        <v>169</v>
      </c>
      <c r="L42" s="2" t="s">
        <v>1062</v>
      </c>
      <c r="M42" s="2" t="s">
        <v>170</v>
      </c>
      <c r="N42" s="2" t="s">
        <v>170</v>
      </c>
      <c r="O42" s="2" t="s">
        <v>84</v>
      </c>
      <c r="P42" s="2" t="s">
        <v>1227</v>
      </c>
      <c r="Q42" s="2" t="s">
        <v>93</v>
      </c>
      <c r="R42" s="2" t="s">
        <v>1030</v>
      </c>
      <c r="S42" s="2" t="s">
        <v>967</v>
      </c>
      <c r="T42" s="2" t="s">
        <v>1228</v>
      </c>
      <c r="U42" s="5">
        <v>3.681</v>
      </c>
      <c r="V42" s="5">
        <v>2334.4953</v>
      </c>
      <c r="W42" s="5">
        <v>8593.2774800000007</v>
      </c>
      <c r="X42" s="6">
        <v>0</v>
      </c>
      <c r="Y42" s="6">
        <v>1.4678500000000001E-2</v>
      </c>
      <c r="Z42" s="6">
        <v>1.7658999999999999E-3</v>
      </c>
      <c r="AA42" s="2" t="s">
        <v>3</v>
      </c>
      <c r="AB42" s="49" t="s">
        <v>4</v>
      </c>
      <c r="AC42" s="49" t="s">
        <v>1</v>
      </c>
    </row>
    <row r="43" spans="1:29" x14ac:dyDescent="0.2">
      <c r="A43" s="2" t="s">
        <v>77</v>
      </c>
      <c r="B43" s="2" t="s">
        <v>97</v>
      </c>
      <c r="C43" s="25" t="s">
        <v>1229</v>
      </c>
      <c r="D43" s="25" t="s">
        <v>1230</v>
      </c>
      <c r="E43" s="25" t="s">
        <v>1059</v>
      </c>
      <c r="F43" s="2" t="s">
        <v>1231</v>
      </c>
      <c r="G43" s="9">
        <v>800082547</v>
      </c>
      <c r="H43" s="2" t="s">
        <v>1044</v>
      </c>
      <c r="I43" s="2" t="s">
        <v>1045</v>
      </c>
      <c r="J43" s="2" t="s">
        <v>1190</v>
      </c>
      <c r="K43" s="2" t="s">
        <v>169</v>
      </c>
      <c r="L43" s="2" t="s">
        <v>1159</v>
      </c>
      <c r="M43" s="2" t="s">
        <v>632</v>
      </c>
      <c r="N43" s="2" t="s">
        <v>1063</v>
      </c>
      <c r="O43" s="2" t="s">
        <v>84</v>
      </c>
      <c r="P43" s="2" t="s">
        <v>1232</v>
      </c>
      <c r="Q43" s="2" t="s">
        <v>93</v>
      </c>
      <c r="R43" s="2" t="s">
        <v>1030</v>
      </c>
      <c r="S43" s="2" t="s">
        <v>967</v>
      </c>
      <c r="T43" s="2" t="s">
        <v>1071</v>
      </c>
      <c r="U43" s="5">
        <v>3.681</v>
      </c>
      <c r="V43" s="5">
        <v>954.70159999999998</v>
      </c>
      <c r="W43" s="5">
        <v>3514.2569100000001</v>
      </c>
      <c r="X43" s="6">
        <v>0</v>
      </c>
      <c r="Y43" s="6">
        <v>6.0028E-3</v>
      </c>
      <c r="Z43" s="6">
        <v>7.222000000000001E-4</v>
      </c>
      <c r="AA43" s="2" t="s">
        <v>3</v>
      </c>
      <c r="AB43" s="49" t="s">
        <v>4</v>
      </c>
      <c r="AC43" s="49" t="s">
        <v>1</v>
      </c>
    </row>
    <row r="44" spans="1:29" x14ac:dyDescent="0.2">
      <c r="A44" s="2" t="s">
        <v>77</v>
      </c>
      <c r="B44" s="2" t="s">
        <v>97</v>
      </c>
      <c r="C44" s="25" t="s">
        <v>1233</v>
      </c>
      <c r="D44" s="25" t="s">
        <v>1234</v>
      </c>
      <c r="E44" s="25" t="s">
        <v>1059</v>
      </c>
      <c r="F44" s="2" t="s">
        <v>1235</v>
      </c>
      <c r="G44" s="9">
        <v>800082406</v>
      </c>
      <c r="H44" s="2" t="s">
        <v>1044</v>
      </c>
      <c r="I44" s="2" t="s">
        <v>1045</v>
      </c>
      <c r="J44" s="2" t="s">
        <v>1081</v>
      </c>
      <c r="K44" s="2" t="s">
        <v>169</v>
      </c>
      <c r="L44" s="2" t="s">
        <v>1159</v>
      </c>
      <c r="M44" s="2" t="s">
        <v>632</v>
      </c>
      <c r="N44" s="2" t="s">
        <v>1063</v>
      </c>
      <c r="O44" s="2" t="s">
        <v>84</v>
      </c>
      <c r="P44" s="2" t="s">
        <v>1236</v>
      </c>
      <c r="Q44" s="2" t="s">
        <v>93</v>
      </c>
      <c r="R44" s="2" t="s">
        <v>1030</v>
      </c>
      <c r="S44" s="2" t="s">
        <v>967</v>
      </c>
      <c r="T44" s="2" t="s">
        <v>1237</v>
      </c>
      <c r="U44" s="5">
        <v>3.681</v>
      </c>
      <c r="V44" s="5">
        <v>2870.4757</v>
      </c>
      <c r="W44" s="5">
        <v>10566.22119</v>
      </c>
      <c r="X44" s="6">
        <v>0</v>
      </c>
      <c r="Y44" s="6">
        <v>1.8048599999999998E-2</v>
      </c>
      <c r="Z44" s="6">
        <v>2.1712999999999997E-3</v>
      </c>
      <c r="AA44" s="2" t="s">
        <v>3</v>
      </c>
      <c r="AB44" s="49" t="s">
        <v>4</v>
      </c>
      <c r="AC44" s="49" t="s">
        <v>1</v>
      </c>
    </row>
    <row r="45" spans="1:29" x14ac:dyDescent="0.2">
      <c r="A45" s="2" t="s">
        <v>77</v>
      </c>
      <c r="B45" s="2" t="s">
        <v>97</v>
      </c>
      <c r="C45" s="25" t="s">
        <v>1238</v>
      </c>
      <c r="D45" s="25" t="s">
        <v>1239</v>
      </c>
      <c r="E45" s="25" t="s">
        <v>1059</v>
      </c>
      <c r="F45" s="2" t="s">
        <v>1240</v>
      </c>
      <c r="G45" s="9">
        <v>800073140</v>
      </c>
      <c r="H45" s="2" t="s">
        <v>1044</v>
      </c>
      <c r="I45" s="2" t="s">
        <v>1055</v>
      </c>
      <c r="J45" s="2" t="s">
        <v>1095</v>
      </c>
      <c r="K45" s="2" t="s">
        <v>169</v>
      </c>
      <c r="L45" s="2" t="s">
        <v>170</v>
      </c>
      <c r="M45" s="2" t="s">
        <v>170</v>
      </c>
      <c r="N45" s="2" t="s">
        <v>170</v>
      </c>
      <c r="O45" s="2" t="s">
        <v>84</v>
      </c>
      <c r="P45" s="2" t="s">
        <v>1241</v>
      </c>
      <c r="Q45" s="2" t="s">
        <v>93</v>
      </c>
      <c r="R45" s="2" t="s">
        <v>1030</v>
      </c>
      <c r="S45" s="2" t="s">
        <v>967</v>
      </c>
      <c r="T45" s="2" t="s">
        <v>1219</v>
      </c>
      <c r="U45" s="5">
        <v>3.681</v>
      </c>
      <c r="V45" s="5">
        <v>1958.0085999999999</v>
      </c>
      <c r="W45" s="5">
        <v>7207.4296800000002</v>
      </c>
      <c r="X45" s="6">
        <v>0</v>
      </c>
      <c r="Y45" s="6">
        <v>1.2311300000000001E-2</v>
      </c>
      <c r="Z45" s="6">
        <v>1.4811E-3</v>
      </c>
      <c r="AA45" s="2" t="s">
        <v>3</v>
      </c>
      <c r="AB45" s="49" t="s">
        <v>4</v>
      </c>
      <c r="AC45" s="49" t="s">
        <v>1</v>
      </c>
    </row>
    <row r="46" spans="1:29" x14ac:dyDescent="0.2">
      <c r="A46" s="2" t="s">
        <v>77</v>
      </c>
      <c r="B46" s="2" t="s">
        <v>97</v>
      </c>
      <c r="C46" s="25" t="s">
        <v>3</v>
      </c>
      <c r="D46" s="25" t="s">
        <v>952</v>
      </c>
      <c r="E46" s="25" t="s">
        <v>3</v>
      </c>
      <c r="F46" s="2" t="s">
        <v>1242</v>
      </c>
      <c r="G46" s="9">
        <v>800063026</v>
      </c>
      <c r="H46" s="2" t="s">
        <v>1044</v>
      </c>
      <c r="I46" s="2" t="s">
        <v>1055</v>
      </c>
      <c r="J46" s="2" t="s">
        <v>3</v>
      </c>
      <c r="K46" s="2" t="s">
        <v>169</v>
      </c>
      <c r="L46" s="25" t="s">
        <v>3</v>
      </c>
      <c r="M46" s="25" t="s">
        <v>3</v>
      </c>
      <c r="N46" s="2" t="s">
        <v>858</v>
      </c>
      <c r="O46" s="2" t="s">
        <v>84</v>
      </c>
      <c r="P46" s="2" t="s">
        <v>1243</v>
      </c>
      <c r="Q46" s="2" t="s">
        <v>92</v>
      </c>
      <c r="R46" s="2" t="s">
        <v>1030</v>
      </c>
      <c r="S46" s="2" t="s">
        <v>967</v>
      </c>
      <c r="T46" s="2" t="s">
        <v>1071</v>
      </c>
      <c r="U46" s="5">
        <v>3.9790999999999999</v>
      </c>
      <c r="V46" s="5">
        <v>53.584800000000001</v>
      </c>
      <c r="W46" s="5">
        <v>213.21964</v>
      </c>
      <c r="X46" s="6">
        <v>2.2750000000000001E-3</v>
      </c>
      <c r="Y46" s="6">
        <v>3.6420000000000002E-4</v>
      </c>
      <c r="Z46" s="6">
        <v>4.3800000000000001E-5</v>
      </c>
      <c r="AA46" s="2" t="s">
        <v>3</v>
      </c>
      <c r="AB46" s="49" t="s">
        <v>4</v>
      </c>
      <c r="AC46" s="49" t="s">
        <v>1</v>
      </c>
    </row>
    <row r="47" spans="1:29" x14ac:dyDescent="0.2">
      <c r="A47" s="2" t="s">
        <v>77</v>
      </c>
      <c r="B47" s="2" t="s">
        <v>97</v>
      </c>
      <c r="C47" s="25" t="s">
        <v>1244</v>
      </c>
      <c r="D47" s="25" t="s">
        <v>952</v>
      </c>
      <c r="E47" s="25" t="s">
        <v>3</v>
      </c>
      <c r="F47" s="2" t="s">
        <v>1245</v>
      </c>
      <c r="G47" s="9">
        <v>800068975</v>
      </c>
      <c r="H47" s="2" t="s">
        <v>1044</v>
      </c>
      <c r="I47" s="2" t="s">
        <v>1055</v>
      </c>
      <c r="J47" s="2" t="s">
        <v>1095</v>
      </c>
      <c r="K47" s="2" t="s">
        <v>169</v>
      </c>
      <c r="L47" s="25" t="s">
        <v>170</v>
      </c>
      <c r="M47" s="25" t="s">
        <v>170</v>
      </c>
      <c r="N47" s="2" t="s">
        <v>83</v>
      </c>
      <c r="O47" s="2" t="s">
        <v>84</v>
      </c>
      <c r="P47" s="2" t="s">
        <v>1246</v>
      </c>
      <c r="Q47" s="2" t="s">
        <v>93</v>
      </c>
      <c r="R47" s="2" t="s">
        <v>1030</v>
      </c>
      <c r="S47" s="2" t="s">
        <v>967</v>
      </c>
      <c r="T47" s="2" t="s">
        <v>1139</v>
      </c>
      <c r="U47" s="5">
        <v>3.681</v>
      </c>
      <c r="V47" s="5">
        <v>1516.0293999999999</v>
      </c>
      <c r="W47" s="5">
        <v>5580.5042599999997</v>
      </c>
      <c r="X47" s="6">
        <v>0</v>
      </c>
      <c r="Y47" s="6">
        <v>9.5323000000000005E-3</v>
      </c>
      <c r="Z47" s="6">
        <v>1.1468000000000001E-3</v>
      </c>
      <c r="AA47" s="2" t="s">
        <v>3</v>
      </c>
      <c r="AB47" s="49" t="s">
        <v>4</v>
      </c>
      <c r="AC47" s="49" t="s">
        <v>1</v>
      </c>
    </row>
    <row r="48" spans="1:29" x14ac:dyDescent="0.2">
      <c r="A48" s="2" t="s">
        <v>77</v>
      </c>
      <c r="B48" s="2" t="s">
        <v>97</v>
      </c>
      <c r="C48" s="25" t="s">
        <v>1247</v>
      </c>
      <c r="D48" s="25" t="s">
        <v>1248</v>
      </c>
      <c r="E48" s="25" t="s">
        <v>1059</v>
      </c>
      <c r="F48" s="2" t="s">
        <v>1249</v>
      </c>
      <c r="G48" s="9">
        <v>800071656</v>
      </c>
      <c r="H48" s="2" t="s">
        <v>1044</v>
      </c>
      <c r="I48" s="2" t="s">
        <v>1045</v>
      </c>
      <c r="J48" s="2" t="s">
        <v>1061</v>
      </c>
      <c r="K48" s="2" t="s">
        <v>169</v>
      </c>
      <c r="L48" s="25" t="s">
        <v>1062</v>
      </c>
      <c r="M48" s="25" t="s">
        <v>858</v>
      </c>
      <c r="N48" s="2" t="s">
        <v>858</v>
      </c>
      <c r="O48" s="2" t="s">
        <v>84</v>
      </c>
      <c r="P48" s="2" t="s">
        <v>1250</v>
      </c>
      <c r="Q48" s="2" t="s">
        <v>92</v>
      </c>
      <c r="R48" s="2" t="s">
        <v>1030</v>
      </c>
      <c r="S48" s="2" t="s">
        <v>967</v>
      </c>
      <c r="T48" s="2" t="s">
        <v>1213</v>
      </c>
      <c r="U48" s="5">
        <v>3.9790999999999999</v>
      </c>
      <c r="V48" s="5">
        <v>1861.7011</v>
      </c>
      <c r="W48" s="5">
        <v>7407.8951500000003</v>
      </c>
      <c r="X48" s="6">
        <v>0</v>
      </c>
      <c r="Y48" s="6">
        <v>1.26537E-2</v>
      </c>
      <c r="Z48" s="6">
        <v>1.5223000000000001E-3</v>
      </c>
      <c r="AA48" s="2" t="s">
        <v>3</v>
      </c>
      <c r="AB48" s="49" t="s">
        <v>4</v>
      </c>
      <c r="AC48" s="49" t="s">
        <v>1</v>
      </c>
    </row>
    <row r="49" spans="1:29" x14ac:dyDescent="0.2">
      <c r="A49" s="2" t="s">
        <v>103</v>
      </c>
      <c r="B49" s="2" t="s">
        <v>105</v>
      </c>
      <c r="C49" s="25" t="s">
        <v>1121</v>
      </c>
      <c r="D49" s="25" t="s">
        <v>1122</v>
      </c>
      <c r="E49" s="25" t="s">
        <v>188</v>
      </c>
      <c r="F49" s="2" t="s">
        <v>1123</v>
      </c>
      <c r="G49" s="9">
        <v>800075012</v>
      </c>
      <c r="H49" s="2" t="s">
        <v>1044</v>
      </c>
      <c r="I49" s="2" t="s">
        <v>1075</v>
      </c>
      <c r="J49" s="2" t="s">
        <v>1018</v>
      </c>
      <c r="K49" s="2" t="s">
        <v>83</v>
      </c>
      <c r="L49" s="25" t="s">
        <v>83</v>
      </c>
      <c r="M49" s="25" t="s">
        <v>83</v>
      </c>
      <c r="N49" s="2" t="s">
        <v>83</v>
      </c>
      <c r="O49" s="2" t="s">
        <v>84</v>
      </c>
      <c r="P49" s="2" t="s">
        <v>1124</v>
      </c>
      <c r="Q49" s="2" t="s">
        <v>87</v>
      </c>
      <c r="R49" s="2" t="s">
        <v>1030</v>
      </c>
      <c r="S49" s="2" t="s">
        <v>967</v>
      </c>
      <c r="T49" s="2" t="s">
        <v>1125</v>
      </c>
      <c r="U49" s="5">
        <v>1</v>
      </c>
      <c r="V49" s="5">
        <v>16868.541799999999</v>
      </c>
      <c r="W49" s="5">
        <v>16868.541829999998</v>
      </c>
      <c r="X49" s="6">
        <v>0</v>
      </c>
      <c r="Y49" s="6">
        <v>2.88139E-2</v>
      </c>
      <c r="Z49" s="6">
        <v>3.4664000000000001E-3</v>
      </c>
      <c r="AA49" s="2" t="s">
        <v>3</v>
      </c>
      <c r="AB49" s="49" t="s">
        <v>4</v>
      </c>
      <c r="AC49" s="49" t="s">
        <v>1</v>
      </c>
    </row>
    <row r="50" spans="1:29" x14ac:dyDescent="0.2">
      <c r="A50" s="2" t="s">
        <v>103</v>
      </c>
      <c r="B50" s="2" t="s">
        <v>105</v>
      </c>
      <c r="C50" s="25" t="s">
        <v>3</v>
      </c>
      <c r="D50" s="25" t="s">
        <v>952</v>
      </c>
      <c r="E50" s="25" t="s">
        <v>3</v>
      </c>
      <c r="F50" s="2" t="s">
        <v>1043</v>
      </c>
      <c r="G50" s="9">
        <v>800075624</v>
      </c>
      <c r="H50" s="2" t="s">
        <v>1044</v>
      </c>
      <c r="I50" s="2" t="s">
        <v>1045</v>
      </c>
      <c r="J50" s="2" t="s">
        <v>3</v>
      </c>
      <c r="K50" s="2" t="s">
        <v>83</v>
      </c>
      <c r="L50" s="25" t="s">
        <v>3</v>
      </c>
      <c r="M50" s="25" t="s">
        <v>3</v>
      </c>
      <c r="N50" s="2" t="s">
        <v>83</v>
      </c>
      <c r="O50" s="2" t="s">
        <v>84</v>
      </c>
      <c r="P50" s="2" t="s">
        <v>1046</v>
      </c>
      <c r="Q50" s="2" t="s">
        <v>87</v>
      </c>
      <c r="R50" s="2" t="s">
        <v>1030</v>
      </c>
      <c r="S50" s="2" t="s">
        <v>967</v>
      </c>
      <c r="T50" s="2" t="s">
        <v>1047</v>
      </c>
      <c r="U50" s="5">
        <v>1</v>
      </c>
      <c r="V50" s="5">
        <v>817.80309999999997</v>
      </c>
      <c r="W50" s="5">
        <v>817.80316000000005</v>
      </c>
      <c r="X50" s="6">
        <v>0</v>
      </c>
      <c r="Y50" s="6">
        <v>1.3969000000000002E-3</v>
      </c>
      <c r="Z50" s="6">
        <v>1.6809999999999999E-4</v>
      </c>
      <c r="AA50" s="2" t="s">
        <v>3</v>
      </c>
      <c r="AB50" s="49" t="s">
        <v>4</v>
      </c>
      <c r="AC50" s="49" t="s">
        <v>1</v>
      </c>
    </row>
    <row r="51" spans="1:29" x14ac:dyDescent="0.2">
      <c r="A51" s="2" t="s">
        <v>103</v>
      </c>
      <c r="B51" s="2" t="s">
        <v>105</v>
      </c>
      <c r="C51" s="25" t="s">
        <v>1430</v>
      </c>
      <c r="D51" s="25" t="s">
        <v>1048</v>
      </c>
      <c r="E51" s="25" t="s">
        <v>188</v>
      </c>
      <c r="F51" s="2" t="s">
        <v>1049</v>
      </c>
      <c r="G51" s="9">
        <v>800078255</v>
      </c>
      <c r="H51" s="2" t="s">
        <v>1044</v>
      </c>
      <c r="I51" s="2" t="s">
        <v>1045</v>
      </c>
      <c r="J51" s="2" t="s">
        <v>3</v>
      </c>
      <c r="K51" s="2" t="s">
        <v>83</v>
      </c>
      <c r="L51" s="25" t="s">
        <v>3</v>
      </c>
      <c r="M51" s="25" t="s">
        <v>3</v>
      </c>
      <c r="N51" s="2" t="s">
        <v>83</v>
      </c>
      <c r="O51" s="2" t="s">
        <v>84</v>
      </c>
      <c r="P51" s="2" t="s">
        <v>1050</v>
      </c>
      <c r="Q51" s="2" t="s">
        <v>93</v>
      </c>
      <c r="R51" s="2" t="s">
        <v>1030</v>
      </c>
      <c r="S51" s="2" t="s">
        <v>967</v>
      </c>
      <c r="T51" s="2" t="s">
        <v>1051</v>
      </c>
      <c r="U51" s="5">
        <v>3.681</v>
      </c>
      <c r="V51" s="5">
        <v>1328.1287</v>
      </c>
      <c r="W51" s="5">
        <v>4888.8418300000003</v>
      </c>
      <c r="X51" s="6">
        <v>0</v>
      </c>
      <c r="Y51" s="6">
        <v>8.3508000000000002E-3</v>
      </c>
      <c r="Z51" s="6">
        <v>1.0046E-3</v>
      </c>
      <c r="AA51" s="2" t="s">
        <v>3</v>
      </c>
      <c r="AB51" s="49" t="s">
        <v>4</v>
      </c>
      <c r="AC51" s="49" t="s">
        <v>1</v>
      </c>
    </row>
    <row r="52" spans="1:29" x14ac:dyDescent="0.2">
      <c r="A52" s="2" t="s">
        <v>103</v>
      </c>
      <c r="B52" s="2" t="s">
        <v>105</v>
      </c>
      <c r="C52" s="25" t="s">
        <v>3</v>
      </c>
      <c r="D52" s="25" t="s">
        <v>952</v>
      </c>
      <c r="E52" s="25" t="s">
        <v>3</v>
      </c>
      <c r="F52" s="2" t="s">
        <v>1052</v>
      </c>
      <c r="G52" s="9">
        <v>800077414</v>
      </c>
      <c r="H52" s="2" t="s">
        <v>1044</v>
      </c>
      <c r="I52" s="2" t="s">
        <v>1045</v>
      </c>
      <c r="J52" s="2" t="s">
        <v>3</v>
      </c>
      <c r="K52" s="2" t="s">
        <v>83</v>
      </c>
      <c r="L52" s="25" t="s">
        <v>3</v>
      </c>
      <c r="M52" s="25" t="s">
        <v>3</v>
      </c>
      <c r="N52" s="2" t="s">
        <v>858</v>
      </c>
      <c r="O52" s="2" t="s">
        <v>84</v>
      </c>
      <c r="P52" s="2" t="s">
        <v>1053</v>
      </c>
      <c r="Q52" s="2" t="s">
        <v>92</v>
      </c>
      <c r="R52" s="2" t="s">
        <v>1030</v>
      </c>
      <c r="S52" s="2" t="s">
        <v>967</v>
      </c>
      <c r="T52" s="2" t="s">
        <v>981</v>
      </c>
      <c r="U52" s="5">
        <v>3.9790999999999999</v>
      </c>
      <c r="V52" s="5">
        <v>487.19880000000001</v>
      </c>
      <c r="W52" s="5">
        <v>1938.61286</v>
      </c>
      <c r="X52" s="6">
        <v>0</v>
      </c>
      <c r="Y52" s="6">
        <v>3.3113999999999999E-3</v>
      </c>
      <c r="Z52" s="6">
        <v>3.9839999999999998E-4</v>
      </c>
      <c r="AA52" s="2" t="s">
        <v>3</v>
      </c>
      <c r="AB52" s="49" t="s">
        <v>4</v>
      </c>
      <c r="AC52" s="49" t="s">
        <v>1</v>
      </c>
    </row>
    <row r="53" spans="1:29" x14ac:dyDescent="0.2">
      <c r="A53" s="2" t="s">
        <v>103</v>
      </c>
      <c r="B53" s="2" t="s">
        <v>105</v>
      </c>
      <c r="C53" s="25" t="s">
        <v>1098</v>
      </c>
      <c r="D53" s="25" t="s">
        <v>1099</v>
      </c>
      <c r="E53" s="25" t="s">
        <v>1067</v>
      </c>
      <c r="F53" s="2" t="s">
        <v>1100</v>
      </c>
      <c r="G53" s="9">
        <v>800082422</v>
      </c>
      <c r="H53" s="2" t="s">
        <v>1044</v>
      </c>
      <c r="I53" s="2" t="s">
        <v>1045</v>
      </c>
      <c r="J53" s="2" t="s">
        <v>1081</v>
      </c>
      <c r="K53" s="2" t="s">
        <v>83</v>
      </c>
      <c r="L53" s="25" t="s">
        <v>83</v>
      </c>
      <c r="M53" s="25" t="s">
        <v>83</v>
      </c>
      <c r="N53" s="2" t="s">
        <v>83</v>
      </c>
      <c r="O53" s="2" t="s">
        <v>84</v>
      </c>
      <c r="P53" s="2" t="s">
        <v>1101</v>
      </c>
      <c r="Q53" s="2" t="s">
        <v>87</v>
      </c>
      <c r="R53" s="2" t="s">
        <v>1030</v>
      </c>
      <c r="S53" s="2" t="s">
        <v>967</v>
      </c>
      <c r="T53" s="2" t="s">
        <v>981</v>
      </c>
      <c r="U53" s="5">
        <v>1</v>
      </c>
      <c r="V53" s="5">
        <v>2102.4385000000002</v>
      </c>
      <c r="W53" s="5">
        <v>2102.4385600000001</v>
      </c>
      <c r="X53" s="6">
        <v>0</v>
      </c>
      <c r="Y53" s="6">
        <v>3.5913E-3</v>
      </c>
      <c r="Z53" s="6">
        <v>4.3200000000000004E-4</v>
      </c>
      <c r="AA53" s="2" t="s">
        <v>3</v>
      </c>
      <c r="AB53" s="49" t="s">
        <v>4</v>
      </c>
      <c r="AC53" s="49" t="s">
        <v>1</v>
      </c>
    </row>
    <row r="54" spans="1:29" x14ac:dyDescent="0.2">
      <c r="A54" s="2" t="s">
        <v>103</v>
      </c>
      <c r="B54" s="2" t="s">
        <v>105</v>
      </c>
      <c r="C54" s="25" t="s">
        <v>1072</v>
      </c>
      <c r="D54" s="27">
        <v>510972565</v>
      </c>
      <c r="E54" s="25" t="s">
        <v>188</v>
      </c>
      <c r="F54" s="2" t="s">
        <v>1074</v>
      </c>
      <c r="G54" s="9">
        <v>800077976</v>
      </c>
      <c r="H54" s="2" t="s">
        <v>1044</v>
      </c>
      <c r="I54" s="2" t="s">
        <v>1075</v>
      </c>
      <c r="J54" s="2" t="s">
        <v>3</v>
      </c>
      <c r="K54" s="2" t="s">
        <v>83</v>
      </c>
      <c r="L54" s="25" t="s">
        <v>3</v>
      </c>
      <c r="M54" s="25" t="s">
        <v>3</v>
      </c>
      <c r="N54" s="2" t="s">
        <v>170</v>
      </c>
      <c r="O54" s="2" t="s">
        <v>84</v>
      </c>
      <c r="P54" s="2" t="s">
        <v>1076</v>
      </c>
      <c r="Q54" s="2" t="s">
        <v>93</v>
      </c>
      <c r="R54" s="2" t="s">
        <v>1030</v>
      </c>
      <c r="S54" s="2" t="s">
        <v>967</v>
      </c>
      <c r="T54" s="2" t="s">
        <v>1077</v>
      </c>
      <c r="U54" s="5">
        <v>3.681</v>
      </c>
      <c r="V54" s="5">
        <v>5861.8742000000002</v>
      </c>
      <c r="W54" s="5">
        <v>21577.559150000001</v>
      </c>
      <c r="X54" s="6">
        <v>0</v>
      </c>
      <c r="Y54" s="6">
        <v>3.6857500000000001E-2</v>
      </c>
      <c r="Z54" s="6">
        <v>4.4340999999999998E-3</v>
      </c>
      <c r="AA54" s="2" t="s">
        <v>3</v>
      </c>
      <c r="AB54" s="49" t="s">
        <v>4</v>
      </c>
      <c r="AC54" s="49" t="s">
        <v>1</v>
      </c>
    </row>
    <row r="55" spans="1:29" x14ac:dyDescent="0.2">
      <c r="A55" s="2" t="s">
        <v>103</v>
      </c>
      <c r="B55" s="2" t="s">
        <v>105</v>
      </c>
      <c r="C55" s="25"/>
      <c r="D55" s="25"/>
      <c r="E55" s="25"/>
      <c r="F55" s="2" t="s">
        <v>1054</v>
      </c>
      <c r="G55" s="9">
        <v>800078560</v>
      </c>
      <c r="H55" s="2" t="s">
        <v>1044</v>
      </c>
      <c r="I55" s="2" t="s">
        <v>1055</v>
      </c>
      <c r="J55" s="2" t="s">
        <v>3</v>
      </c>
      <c r="K55" s="2" t="s">
        <v>83</v>
      </c>
      <c r="L55" s="25" t="s">
        <v>3</v>
      </c>
      <c r="M55" s="25" t="s">
        <v>3</v>
      </c>
      <c r="N55" s="2" t="s">
        <v>83</v>
      </c>
      <c r="O55" s="2" t="s">
        <v>84</v>
      </c>
      <c r="P55" s="2" t="s">
        <v>1056</v>
      </c>
      <c r="Q55" s="2" t="s">
        <v>93</v>
      </c>
      <c r="R55" s="2" t="s">
        <v>1030</v>
      </c>
      <c r="S55" s="2" t="s">
        <v>967</v>
      </c>
      <c r="T55" s="2" t="s">
        <v>1047</v>
      </c>
      <c r="U55" s="5">
        <v>3.681</v>
      </c>
      <c r="V55" s="5">
        <v>1428.4376999999999</v>
      </c>
      <c r="W55" s="5">
        <v>5258.07942</v>
      </c>
      <c r="X55" s="6">
        <v>0</v>
      </c>
      <c r="Y55" s="6">
        <v>8.9814999999999999E-3</v>
      </c>
      <c r="Z55" s="6">
        <v>1.0804999999999999E-3</v>
      </c>
      <c r="AA55" s="2" t="s">
        <v>3</v>
      </c>
      <c r="AB55" s="49" t="s">
        <v>4</v>
      </c>
      <c r="AC55" s="49" t="s">
        <v>1</v>
      </c>
    </row>
    <row r="56" spans="1:29" x14ac:dyDescent="0.2">
      <c r="A56" s="2" t="s">
        <v>103</v>
      </c>
      <c r="B56" s="2" t="s">
        <v>105</v>
      </c>
      <c r="C56" s="25" t="s">
        <v>1057</v>
      </c>
      <c r="D56" s="25" t="s">
        <v>1058</v>
      </c>
      <c r="E56" s="25" t="s">
        <v>1059</v>
      </c>
      <c r="F56" s="2" t="s">
        <v>1060</v>
      </c>
      <c r="G56" s="9">
        <v>800078024</v>
      </c>
      <c r="H56" s="2" t="s">
        <v>1044</v>
      </c>
      <c r="I56" s="2" t="s">
        <v>1045</v>
      </c>
      <c r="J56" s="2" t="s">
        <v>3</v>
      </c>
      <c r="K56" s="2" t="s">
        <v>83</v>
      </c>
      <c r="L56" s="25" t="s">
        <v>3</v>
      </c>
      <c r="M56" s="25" t="s">
        <v>3</v>
      </c>
      <c r="N56" s="2" t="s">
        <v>83</v>
      </c>
      <c r="O56" s="2" t="s">
        <v>84</v>
      </c>
      <c r="P56" s="2" t="s">
        <v>1064</v>
      </c>
      <c r="Q56" s="2" t="s">
        <v>87</v>
      </c>
      <c r="R56" s="2" t="s">
        <v>1030</v>
      </c>
      <c r="S56" s="2" t="s">
        <v>967</v>
      </c>
      <c r="T56" s="2" t="s">
        <v>981</v>
      </c>
      <c r="U56" s="5">
        <v>1</v>
      </c>
      <c r="V56" s="5">
        <v>4471.9092000000001</v>
      </c>
      <c r="W56" s="5">
        <v>4471.9092000000001</v>
      </c>
      <c r="X56" s="6">
        <v>0</v>
      </c>
      <c r="Y56" s="6">
        <v>7.6387000000000009E-3</v>
      </c>
      <c r="Z56" s="6">
        <v>9.19E-4</v>
      </c>
      <c r="AA56" s="2" t="s">
        <v>3</v>
      </c>
      <c r="AB56" s="49" t="s">
        <v>4</v>
      </c>
      <c r="AC56" s="49" t="s">
        <v>1</v>
      </c>
    </row>
    <row r="57" spans="1:29" x14ac:dyDescent="0.2">
      <c r="A57" s="2" t="s">
        <v>103</v>
      </c>
      <c r="B57" s="2" t="s">
        <v>105</v>
      </c>
      <c r="C57" s="25" t="s">
        <v>1065</v>
      </c>
      <c r="D57" s="25" t="s">
        <v>1066</v>
      </c>
      <c r="E57" s="25" t="s">
        <v>1067</v>
      </c>
      <c r="F57" s="2" t="s">
        <v>1068</v>
      </c>
      <c r="G57" s="9">
        <v>800075004</v>
      </c>
      <c r="H57" s="2" t="s">
        <v>1044</v>
      </c>
      <c r="I57" s="2" t="s">
        <v>1055</v>
      </c>
      <c r="J57" s="2" t="s">
        <v>3</v>
      </c>
      <c r="K57" s="2" t="s">
        <v>83</v>
      </c>
      <c r="L57" s="25" t="s">
        <v>3</v>
      </c>
      <c r="M57" s="25" t="s">
        <v>3</v>
      </c>
      <c r="N57" s="2" t="s">
        <v>83</v>
      </c>
      <c r="O57" s="2" t="s">
        <v>84</v>
      </c>
      <c r="P57" s="2" t="s">
        <v>1070</v>
      </c>
      <c r="Q57" s="2" t="s">
        <v>87</v>
      </c>
      <c r="R57" s="2" t="s">
        <v>1030</v>
      </c>
      <c r="S57" s="2" t="s">
        <v>967</v>
      </c>
      <c r="T57" s="2" t="s">
        <v>1071</v>
      </c>
      <c r="U57" s="5">
        <v>1</v>
      </c>
      <c r="V57" s="5">
        <v>3283.1687999999999</v>
      </c>
      <c r="W57" s="5">
        <v>3283.1688899999999</v>
      </c>
      <c r="X57" s="6">
        <v>4.7832999999999999E-3</v>
      </c>
      <c r="Y57" s="6">
        <v>5.6081000000000004E-3</v>
      </c>
      <c r="Z57" s="6">
        <v>6.7469999999999997E-4</v>
      </c>
      <c r="AA57" s="2" t="s">
        <v>3</v>
      </c>
      <c r="AB57" s="49" t="s">
        <v>4</v>
      </c>
      <c r="AC57" s="49" t="s">
        <v>1</v>
      </c>
    </row>
    <row r="58" spans="1:29" x14ac:dyDescent="0.2">
      <c r="A58" s="2" t="s">
        <v>103</v>
      </c>
      <c r="B58" s="2" t="s">
        <v>105</v>
      </c>
      <c r="C58" s="25" t="s">
        <v>1104</v>
      </c>
      <c r="D58" s="25" t="s">
        <v>1105</v>
      </c>
      <c r="E58" s="25" t="s">
        <v>188</v>
      </c>
      <c r="F58" s="2" t="s">
        <v>1106</v>
      </c>
      <c r="G58" s="9">
        <v>800078040</v>
      </c>
      <c r="H58" s="2" t="s">
        <v>1044</v>
      </c>
      <c r="I58" s="2" t="s">
        <v>1075</v>
      </c>
      <c r="J58" s="2" t="s">
        <v>1018</v>
      </c>
      <c r="K58" s="2" t="s">
        <v>83</v>
      </c>
      <c r="L58" s="25" t="s">
        <v>1062</v>
      </c>
      <c r="M58" s="25" t="s">
        <v>83</v>
      </c>
      <c r="N58" s="2" t="s">
        <v>83</v>
      </c>
      <c r="O58" s="2" t="s">
        <v>84</v>
      </c>
      <c r="P58" s="2" t="s">
        <v>1107</v>
      </c>
      <c r="Q58" s="2" t="s">
        <v>87</v>
      </c>
      <c r="R58" s="2" t="s">
        <v>1030</v>
      </c>
      <c r="S58" s="2" t="s">
        <v>967</v>
      </c>
      <c r="T58" s="2" t="s">
        <v>1108</v>
      </c>
      <c r="U58" s="5">
        <v>1</v>
      </c>
      <c r="V58" s="5">
        <v>3827.0898999999999</v>
      </c>
      <c r="W58" s="5">
        <v>3827.0899800000002</v>
      </c>
      <c r="X58" s="6">
        <v>0</v>
      </c>
      <c r="Y58" s="6">
        <v>6.5372E-3</v>
      </c>
      <c r="Z58" s="6">
        <v>7.8649999999999998E-4</v>
      </c>
      <c r="AA58" s="2" t="s">
        <v>3</v>
      </c>
      <c r="AB58" s="49" t="s">
        <v>4</v>
      </c>
      <c r="AC58" s="49" t="s">
        <v>1</v>
      </c>
    </row>
    <row r="59" spans="1:29" x14ac:dyDescent="0.2">
      <c r="A59" s="2" t="s">
        <v>103</v>
      </c>
      <c r="B59" s="2" t="s">
        <v>105</v>
      </c>
      <c r="C59" s="25" t="s">
        <v>1109</v>
      </c>
      <c r="D59" s="25" t="s">
        <v>1110</v>
      </c>
      <c r="E59" s="25" t="s">
        <v>188</v>
      </c>
      <c r="F59" s="2" t="s">
        <v>1111</v>
      </c>
      <c r="G59" s="9">
        <v>800010090</v>
      </c>
      <c r="H59" s="2" t="s">
        <v>1044</v>
      </c>
      <c r="I59" s="2" t="s">
        <v>1075</v>
      </c>
      <c r="J59" s="2" t="s">
        <v>1018</v>
      </c>
      <c r="K59" s="2" t="s">
        <v>83</v>
      </c>
      <c r="L59" s="25" t="s">
        <v>83</v>
      </c>
      <c r="M59" s="25" t="s">
        <v>83</v>
      </c>
      <c r="N59" s="2" t="s">
        <v>83</v>
      </c>
      <c r="O59" s="2" t="s">
        <v>84</v>
      </c>
      <c r="P59" s="2" t="s">
        <v>1112</v>
      </c>
      <c r="Q59" s="2" t="s">
        <v>87</v>
      </c>
      <c r="R59" s="2" t="s">
        <v>1030</v>
      </c>
      <c r="S59" s="2" t="s">
        <v>967</v>
      </c>
      <c r="T59" s="2" t="s">
        <v>1113</v>
      </c>
      <c r="U59" s="5">
        <v>1</v>
      </c>
      <c r="V59" s="5">
        <v>15911.2799</v>
      </c>
      <c r="W59" s="5">
        <v>15911.279909999999</v>
      </c>
      <c r="X59" s="6">
        <v>0</v>
      </c>
      <c r="Y59" s="6">
        <v>2.71787E-2</v>
      </c>
      <c r="Z59" s="6">
        <v>3.2697E-3</v>
      </c>
      <c r="AA59" s="2" t="s">
        <v>3</v>
      </c>
      <c r="AB59" s="49" t="s">
        <v>4</v>
      </c>
      <c r="AC59" s="49" t="s">
        <v>1</v>
      </c>
    </row>
    <row r="60" spans="1:29" x14ac:dyDescent="0.2">
      <c r="A60" s="2" t="s">
        <v>103</v>
      </c>
      <c r="B60" s="2" t="s">
        <v>105</v>
      </c>
      <c r="C60" s="25" t="s">
        <v>1078</v>
      </c>
      <c r="D60" s="25" t="s">
        <v>1079</v>
      </c>
      <c r="E60" s="25" t="s">
        <v>1067</v>
      </c>
      <c r="F60" s="2" t="s">
        <v>1080</v>
      </c>
      <c r="G60" s="9">
        <v>800082836</v>
      </c>
      <c r="H60" s="2" t="s">
        <v>1044</v>
      </c>
      <c r="I60" s="2" t="s">
        <v>1045</v>
      </c>
      <c r="J60" s="2" t="s">
        <v>3</v>
      </c>
      <c r="K60" s="2" t="s">
        <v>83</v>
      </c>
      <c r="L60" s="25" t="s">
        <v>1062</v>
      </c>
      <c r="M60" s="25" t="s">
        <v>3</v>
      </c>
      <c r="N60" s="2" t="s">
        <v>83</v>
      </c>
      <c r="O60" s="2" t="s">
        <v>84</v>
      </c>
      <c r="P60" s="2" t="s">
        <v>1082</v>
      </c>
      <c r="Q60" s="2" t="s">
        <v>93</v>
      </c>
      <c r="R60" s="2" t="s">
        <v>1030</v>
      </c>
      <c r="S60" s="2" t="s">
        <v>967</v>
      </c>
      <c r="T60" s="2" t="s">
        <v>981</v>
      </c>
      <c r="U60" s="5">
        <v>3.681</v>
      </c>
      <c r="V60" s="5">
        <v>151.017</v>
      </c>
      <c r="W60" s="5">
        <v>555.89368999999999</v>
      </c>
      <c r="X60" s="6">
        <v>0</v>
      </c>
      <c r="Y60" s="6">
        <v>9.4950000000000004E-4</v>
      </c>
      <c r="Z60" s="6">
        <v>1.142E-4</v>
      </c>
      <c r="AA60" s="2" t="s">
        <v>3</v>
      </c>
      <c r="AB60" s="49" t="s">
        <v>4</v>
      </c>
      <c r="AC60" s="49" t="s">
        <v>1</v>
      </c>
    </row>
    <row r="61" spans="1:29" x14ac:dyDescent="0.2">
      <c r="A61" s="2" t="s">
        <v>103</v>
      </c>
      <c r="B61" s="2" t="s">
        <v>105</v>
      </c>
      <c r="C61" s="25" t="s">
        <v>1057</v>
      </c>
      <c r="D61" s="25" t="s">
        <v>1058</v>
      </c>
      <c r="E61" s="25" t="s">
        <v>1059</v>
      </c>
      <c r="F61" s="2" t="s">
        <v>1085</v>
      </c>
      <c r="G61" s="9">
        <v>800082745</v>
      </c>
      <c r="H61" s="2" t="s">
        <v>1044</v>
      </c>
      <c r="I61" s="2" t="s">
        <v>1045</v>
      </c>
      <c r="J61" s="2" t="s">
        <v>3</v>
      </c>
      <c r="K61" s="2" t="s">
        <v>83</v>
      </c>
      <c r="L61" s="25" t="s">
        <v>1062</v>
      </c>
      <c r="M61" s="25" t="s">
        <v>3</v>
      </c>
      <c r="N61" s="2" t="s">
        <v>83</v>
      </c>
      <c r="O61" s="2" t="s">
        <v>84</v>
      </c>
      <c r="P61" s="2" t="s">
        <v>1086</v>
      </c>
      <c r="Q61" s="2" t="s">
        <v>87</v>
      </c>
      <c r="R61" s="2" t="s">
        <v>1030</v>
      </c>
      <c r="S61" s="2" t="s">
        <v>967</v>
      </c>
      <c r="T61" s="2" t="s">
        <v>1071</v>
      </c>
      <c r="U61" s="5">
        <v>1</v>
      </c>
      <c r="V61" s="5">
        <v>1697.2144000000001</v>
      </c>
      <c r="W61" s="5">
        <v>1697.2144800000001</v>
      </c>
      <c r="X61" s="6">
        <v>0</v>
      </c>
      <c r="Y61" s="6">
        <v>2.8990999999999999E-3</v>
      </c>
      <c r="Z61" s="6">
        <v>3.4880000000000002E-4</v>
      </c>
      <c r="AA61" s="2" t="s">
        <v>3</v>
      </c>
      <c r="AB61" s="49" t="s">
        <v>4</v>
      </c>
      <c r="AC61" s="49" t="s">
        <v>1</v>
      </c>
    </row>
    <row r="62" spans="1:29" x14ac:dyDescent="0.2">
      <c r="A62" s="2" t="s">
        <v>103</v>
      </c>
      <c r="B62" s="2" t="s">
        <v>105</v>
      </c>
      <c r="C62" s="25" t="s">
        <v>1087</v>
      </c>
      <c r="D62" s="27">
        <v>516471083</v>
      </c>
      <c r="E62" s="25" t="s">
        <v>188</v>
      </c>
      <c r="F62" s="2" t="s">
        <v>1089</v>
      </c>
      <c r="G62" s="9">
        <v>800082638</v>
      </c>
      <c r="H62" s="2" t="s">
        <v>1044</v>
      </c>
      <c r="I62" s="2" t="s">
        <v>1055</v>
      </c>
      <c r="J62" s="2" t="s">
        <v>3</v>
      </c>
      <c r="K62" s="2" t="s">
        <v>83</v>
      </c>
      <c r="L62" s="25" t="s">
        <v>83</v>
      </c>
      <c r="M62" s="25" t="s">
        <v>3</v>
      </c>
      <c r="N62" s="2" t="s">
        <v>83</v>
      </c>
      <c r="O62" s="2" t="s">
        <v>84</v>
      </c>
      <c r="P62" s="2" t="s">
        <v>1091</v>
      </c>
      <c r="Q62" s="2" t="s">
        <v>87</v>
      </c>
      <c r="R62" s="2" t="s">
        <v>1030</v>
      </c>
      <c r="S62" s="2" t="s">
        <v>967</v>
      </c>
      <c r="T62" s="2" t="s">
        <v>981</v>
      </c>
      <c r="U62" s="5">
        <v>1</v>
      </c>
      <c r="V62" s="5">
        <v>4923.6324000000004</v>
      </c>
      <c r="W62" s="5">
        <v>4923.6324100000002</v>
      </c>
      <c r="X62" s="6">
        <v>0</v>
      </c>
      <c r="Y62" s="6">
        <v>8.4103000000000008E-3</v>
      </c>
      <c r="Z62" s="6">
        <v>1.0118E-3</v>
      </c>
      <c r="AA62" s="2" t="s">
        <v>3</v>
      </c>
      <c r="AB62" s="49" t="s">
        <v>4</v>
      </c>
      <c r="AC62" s="49" t="s">
        <v>1</v>
      </c>
    </row>
    <row r="63" spans="1:29" x14ac:dyDescent="0.2">
      <c r="A63" s="2" t="s">
        <v>103</v>
      </c>
      <c r="B63" s="2" t="s">
        <v>105</v>
      </c>
      <c r="C63" s="25" t="s">
        <v>1251</v>
      </c>
      <c r="D63" s="25" t="s">
        <v>1093</v>
      </c>
      <c r="E63" s="25" t="s">
        <v>1067</v>
      </c>
      <c r="F63" s="2" t="s">
        <v>1094</v>
      </c>
      <c r="G63" s="9">
        <v>800082596</v>
      </c>
      <c r="H63" s="2" t="s">
        <v>1044</v>
      </c>
      <c r="I63" s="2" t="s">
        <v>1045</v>
      </c>
      <c r="J63" s="2" t="s">
        <v>1095</v>
      </c>
      <c r="K63" s="2" t="s">
        <v>83</v>
      </c>
      <c r="L63" s="25" t="s">
        <v>83</v>
      </c>
      <c r="M63" s="25" t="s">
        <v>83</v>
      </c>
      <c r="N63" s="2" t="s">
        <v>858</v>
      </c>
      <c r="O63" s="2" t="s">
        <v>84</v>
      </c>
      <c r="P63" s="2" t="s">
        <v>1096</v>
      </c>
      <c r="Q63" s="2" t="s">
        <v>92</v>
      </c>
      <c r="R63" s="2" t="s">
        <v>1030</v>
      </c>
      <c r="S63" s="2" t="s">
        <v>967</v>
      </c>
      <c r="T63" s="2" t="s">
        <v>1097</v>
      </c>
      <c r="U63" s="5">
        <v>3.9790999999999999</v>
      </c>
      <c r="V63" s="5">
        <v>1321.8707999999999</v>
      </c>
      <c r="W63" s="5">
        <v>5259.8563700000004</v>
      </c>
      <c r="X63" s="6">
        <v>0</v>
      </c>
      <c r="Y63" s="6">
        <v>8.9846000000000006E-3</v>
      </c>
      <c r="Z63" s="6">
        <v>1.0809000000000001E-3</v>
      </c>
      <c r="AA63" s="2" t="s">
        <v>3</v>
      </c>
      <c r="AB63" s="49" t="s">
        <v>4</v>
      </c>
      <c r="AC63" s="49" t="s">
        <v>1</v>
      </c>
    </row>
    <row r="64" spans="1:29" x14ac:dyDescent="0.2">
      <c r="A64" s="2" t="s">
        <v>103</v>
      </c>
      <c r="B64" s="2" t="s">
        <v>105</v>
      </c>
      <c r="C64" s="25" t="s">
        <v>1114</v>
      </c>
      <c r="D64" s="25" t="s">
        <v>1115</v>
      </c>
      <c r="E64" s="25" t="s">
        <v>188</v>
      </c>
      <c r="F64" s="2" t="s">
        <v>1116</v>
      </c>
      <c r="G64" s="9">
        <v>800078073</v>
      </c>
      <c r="H64" s="2" t="s">
        <v>1044</v>
      </c>
      <c r="I64" s="2" t="s">
        <v>1075</v>
      </c>
      <c r="J64" s="2" t="s">
        <v>1018</v>
      </c>
      <c r="K64" s="2" t="s">
        <v>83</v>
      </c>
      <c r="L64" s="25" t="s">
        <v>1062</v>
      </c>
      <c r="M64" s="25" t="s">
        <v>83</v>
      </c>
      <c r="N64" s="2" t="s">
        <v>83</v>
      </c>
      <c r="O64" s="2" t="s">
        <v>84</v>
      </c>
      <c r="P64" s="2" t="s">
        <v>1107</v>
      </c>
      <c r="Q64" s="2" t="s">
        <v>87</v>
      </c>
      <c r="R64" s="2" t="s">
        <v>1030</v>
      </c>
      <c r="S64" s="2" t="s">
        <v>967</v>
      </c>
      <c r="T64" s="2" t="s">
        <v>1108</v>
      </c>
      <c r="U64" s="5">
        <v>1</v>
      </c>
      <c r="V64" s="5">
        <v>10470.349099999999</v>
      </c>
      <c r="W64" s="5">
        <v>10470.34914</v>
      </c>
      <c r="X64" s="6">
        <v>0</v>
      </c>
      <c r="Y64" s="6">
        <v>1.7884799999999999E-2</v>
      </c>
      <c r="Z64" s="6">
        <v>2.1516E-3</v>
      </c>
      <c r="AA64" s="2" t="s">
        <v>3</v>
      </c>
      <c r="AB64" s="49" t="s">
        <v>4</v>
      </c>
      <c r="AC64" s="49" t="s">
        <v>1</v>
      </c>
    </row>
    <row r="65" spans="1:29" x14ac:dyDescent="0.2">
      <c r="A65" s="2" t="s">
        <v>103</v>
      </c>
      <c r="B65" s="2" t="s">
        <v>105</v>
      </c>
      <c r="C65" s="25" t="s">
        <v>1252</v>
      </c>
      <c r="D65" s="25" t="s">
        <v>1253</v>
      </c>
      <c r="E65" s="25" t="s">
        <v>188</v>
      </c>
      <c r="F65" s="2" t="s">
        <v>1119</v>
      </c>
      <c r="G65" s="9">
        <v>892136201</v>
      </c>
      <c r="H65" s="2" t="s">
        <v>1044</v>
      </c>
      <c r="I65" s="2" t="s">
        <v>1075</v>
      </c>
      <c r="J65" s="2" t="s">
        <v>1018</v>
      </c>
      <c r="K65" s="2" t="s">
        <v>83</v>
      </c>
      <c r="L65" s="25" t="s">
        <v>1062</v>
      </c>
      <c r="M65" s="25" t="s">
        <v>83</v>
      </c>
      <c r="N65" s="2" t="s">
        <v>83</v>
      </c>
      <c r="O65" s="2" t="s">
        <v>84</v>
      </c>
      <c r="P65" s="2" t="s">
        <v>1120</v>
      </c>
      <c r="Q65" s="2" t="s">
        <v>87</v>
      </c>
      <c r="R65" s="2" t="s">
        <v>1030</v>
      </c>
      <c r="S65" s="2" t="s">
        <v>967</v>
      </c>
      <c r="T65" s="2" t="s">
        <v>1077</v>
      </c>
      <c r="U65" s="5">
        <v>1</v>
      </c>
      <c r="V65" s="5">
        <v>15441.921700000001</v>
      </c>
      <c r="W65" s="5">
        <v>15441.921700000001</v>
      </c>
      <c r="X65" s="6">
        <v>2.2991999999999999E-2</v>
      </c>
      <c r="Y65" s="6">
        <v>2.6377000000000001E-2</v>
      </c>
      <c r="Z65" s="6">
        <v>3.1733E-3</v>
      </c>
      <c r="AA65" s="2" t="s">
        <v>3</v>
      </c>
      <c r="AB65" s="49" t="s">
        <v>4</v>
      </c>
      <c r="AC65" s="49" t="s">
        <v>1</v>
      </c>
    </row>
    <row r="66" spans="1:29" x14ac:dyDescent="0.2">
      <c r="A66" s="2" t="s">
        <v>103</v>
      </c>
      <c r="B66" s="2" t="s">
        <v>105</v>
      </c>
      <c r="C66" s="25" t="s">
        <v>1193</v>
      </c>
      <c r="D66" s="25" t="s">
        <v>1194</v>
      </c>
      <c r="E66" s="25" t="s">
        <v>1067</v>
      </c>
      <c r="F66" s="2" t="s">
        <v>1207</v>
      </c>
      <c r="G66" s="9">
        <v>800076077</v>
      </c>
      <c r="H66" s="2" t="s">
        <v>1044</v>
      </c>
      <c r="I66" s="2" t="s">
        <v>1045</v>
      </c>
      <c r="J66" s="2" t="s">
        <v>1175</v>
      </c>
      <c r="K66" s="2" t="s">
        <v>169</v>
      </c>
      <c r="L66" s="25" t="s">
        <v>1159</v>
      </c>
      <c r="M66" s="25" t="s">
        <v>1159</v>
      </c>
      <c r="N66" s="2" t="s">
        <v>858</v>
      </c>
      <c r="O66" s="2" t="s">
        <v>84</v>
      </c>
      <c r="P66" s="2" t="s">
        <v>1208</v>
      </c>
      <c r="Q66" s="2" t="s">
        <v>93</v>
      </c>
      <c r="R66" s="2" t="s">
        <v>1030</v>
      </c>
      <c r="S66" s="2" t="s">
        <v>967</v>
      </c>
      <c r="T66" s="2" t="s">
        <v>981</v>
      </c>
      <c r="U66" s="5">
        <v>3.681</v>
      </c>
      <c r="V66" s="5">
        <v>410.50310000000002</v>
      </c>
      <c r="W66" s="5">
        <v>1511.06213</v>
      </c>
      <c r="X66" s="6">
        <v>0</v>
      </c>
      <c r="Y66" s="6">
        <v>2.5811000000000002E-3</v>
      </c>
      <c r="Z66" s="6">
        <v>3.1050000000000001E-4</v>
      </c>
      <c r="AA66" s="2" t="s">
        <v>3</v>
      </c>
      <c r="AB66" s="49" t="s">
        <v>4</v>
      </c>
      <c r="AC66" s="49" t="s">
        <v>1</v>
      </c>
    </row>
    <row r="67" spans="1:29" x14ac:dyDescent="0.2">
      <c r="A67" s="2" t="s">
        <v>103</v>
      </c>
      <c r="B67" s="2" t="s">
        <v>105</v>
      </c>
      <c r="C67" s="25" t="s">
        <v>1130</v>
      </c>
      <c r="D67" s="25" t="s">
        <v>1131</v>
      </c>
      <c r="E67" s="25" t="s">
        <v>1059</v>
      </c>
      <c r="F67" s="2" t="s">
        <v>1132</v>
      </c>
      <c r="G67" s="9">
        <v>800078008</v>
      </c>
      <c r="H67" s="2" t="s">
        <v>1044</v>
      </c>
      <c r="I67" s="2" t="s">
        <v>1045</v>
      </c>
      <c r="J67" s="2" t="s">
        <v>1081</v>
      </c>
      <c r="K67" s="2" t="s">
        <v>169</v>
      </c>
      <c r="L67" s="25" t="s">
        <v>170</v>
      </c>
      <c r="M67" s="25" t="s">
        <v>170</v>
      </c>
      <c r="N67" s="2" t="s">
        <v>170</v>
      </c>
      <c r="O67" s="2" t="s">
        <v>84</v>
      </c>
      <c r="P67" s="2" t="s">
        <v>1133</v>
      </c>
      <c r="Q67" s="2" t="s">
        <v>93</v>
      </c>
      <c r="R67" s="2" t="s">
        <v>1030</v>
      </c>
      <c r="S67" s="2" t="s">
        <v>967</v>
      </c>
      <c r="T67" s="2" t="s">
        <v>1134</v>
      </c>
      <c r="U67" s="5">
        <v>3.681</v>
      </c>
      <c r="V67" s="5">
        <v>2322.0102000000002</v>
      </c>
      <c r="W67" s="5">
        <v>8547.3197799999998</v>
      </c>
      <c r="X67" s="6">
        <v>0</v>
      </c>
      <c r="Y67" s="6">
        <v>1.46E-2</v>
      </c>
      <c r="Z67" s="6">
        <v>1.7565E-3</v>
      </c>
      <c r="AA67" s="2" t="s">
        <v>3</v>
      </c>
      <c r="AB67" s="49" t="s">
        <v>4</v>
      </c>
      <c r="AC67" s="49" t="s">
        <v>1</v>
      </c>
    </row>
    <row r="68" spans="1:29" x14ac:dyDescent="0.2">
      <c r="A68" s="2" t="s">
        <v>103</v>
      </c>
      <c r="B68" s="2" t="s">
        <v>105</v>
      </c>
      <c r="C68" s="25" t="s">
        <v>1435</v>
      </c>
      <c r="D68" s="27">
        <v>515527968</v>
      </c>
      <c r="E68" s="25" t="s">
        <v>188</v>
      </c>
      <c r="F68" s="2" t="s">
        <v>1137</v>
      </c>
      <c r="G68" s="9">
        <v>800078164</v>
      </c>
      <c r="H68" s="2" t="s">
        <v>1044</v>
      </c>
      <c r="I68" s="2" t="s">
        <v>1055</v>
      </c>
      <c r="J68" s="2" t="s">
        <v>3</v>
      </c>
      <c r="K68" s="2" t="s">
        <v>169</v>
      </c>
      <c r="L68" s="25" t="s">
        <v>3</v>
      </c>
      <c r="M68" s="25" t="s">
        <v>3</v>
      </c>
      <c r="N68" s="2" t="s">
        <v>858</v>
      </c>
      <c r="O68" s="2" t="s">
        <v>84</v>
      </c>
      <c r="P68" s="2" t="s">
        <v>1138</v>
      </c>
      <c r="Q68" s="2" t="s">
        <v>92</v>
      </c>
      <c r="R68" s="2" t="s">
        <v>1030</v>
      </c>
      <c r="S68" s="2" t="s">
        <v>967</v>
      </c>
      <c r="T68" s="2" t="s">
        <v>1139</v>
      </c>
      <c r="U68" s="5">
        <v>3.9790999999999999</v>
      </c>
      <c r="V68" s="5">
        <v>1271.4582</v>
      </c>
      <c r="W68" s="5">
        <v>5059.2595600000004</v>
      </c>
      <c r="X68" s="6">
        <v>0</v>
      </c>
      <c r="Y68" s="6">
        <v>8.641900000000001E-3</v>
      </c>
      <c r="Z68" s="6">
        <v>1.0397000000000002E-3</v>
      </c>
      <c r="AA68" s="2" t="s">
        <v>3</v>
      </c>
      <c r="AB68" s="49" t="s">
        <v>4</v>
      </c>
      <c r="AC68" s="49" t="s">
        <v>1</v>
      </c>
    </row>
    <row r="69" spans="1:29" x14ac:dyDescent="0.2">
      <c r="A69" s="2" t="s">
        <v>103</v>
      </c>
      <c r="B69" s="2" t="s">
        <v>105</v>
      </c>
      <c r="C69" s="25" t="s">
        <v>1244</v>
      </c>
      <c r="D69" s="25" t="s">
        <v>952</v>
      </c>
      <c r="E69" s="25" t="s">
        <v>3</v>
      </c>
      <c r="F69" s="2" t="s">
        <v>1140</v>
      </c>
      <c r="G69" s="9">
        <v>800072118</v>
      </c>
      <c r="H69" s="2" t="s">
        <v>1044</v>
      </c>
      <c r="I69" s="2" t="s">
        <v>1055</v>
      </c>
      <c r="J69" s="2" t="s">
        <v>3</v>
      </c>
      <c r="K69" s="2" t="s">
        <v>169</v>
      </c>
      <c r="L69" s="25" t="s">
        <v>3</v>
      </c>
      <c r="M69" s="25" t="s">
        <v>3</v>
      </c>
      <c r="N69" s="2" t="s">
        <v>170</v>
      </c>
      <c r="O69" s="2" t="s">
        <v>84</v>
      </c>
      <c r="P69" s="2" t="s">
        <v>1141</v>
      </c>
      <c r="Q69" s="2" t="s">
        <v>93</v>
      </c>
      <c r="R69" s="2" t="s">
        <v>1030</v>
      </c>
      <c r="S69" s="2" t="s">
        <v>967</v>
      </c>
      <c r="T69" s="2" t="s">
        <v>981</v>
      </c>
      <c r="U69" s="5">
        <v>3.681</v>
      </c>
      <c r="V69" s="5">
        <v>1004.4046</v>
      </c>
      <c r="W69" s="5">
        <v>3697.2136</v>
      </c>
      <c r="X69" s="6">
        <v>0</v>
      </c>
      <c r="Y69" s="6">
        <v>6.3153999999999997E-3</v>
      </c>
      <c r="Z69" s="6">
        <v>7.5980000000000004E-4</v>
      </c>
      <c r="AA69" s="2" t="s">
        <v>3</v>
      </c>
      <c r="AB69" s="49" t="s">
        <v>4</v>
      </c>
      <c r="AC69" s="49" t="s">
        <v>1</v>
      </c>
    </row>
    <row r="70" spans="1:29" x14ac:dyDescent="0.2">
      <c r="A70" s="2" t="s">
        <v>103</v>
      </c>
      <c r="B70" s="2" t="s">
        <v>105</v>
      </c>
      <c r="C70" s="25" t="s">
        <v>1142</v>
      </c>
      <c r="D70" s="25" t="s">
        <v>1143</v>
      </c>
      <c r="E70" s="25" t="s">
        <v>1067</v>
      </c>
      <c r="F70" s="2" t="s">
        <v>1144</v>
      </c>
      <c r="G70" s="9">
        <v>800078263</v>
      </c>
      <c r="H70" s="2" t="s">
        <v>1044</v>
      </c>
      <c r="I70" s="2" t="s">
        <v>1045</v>
      </c>
      <c r="J70" s="2" t="s">
        <v>1145</v>
      </c>
      <c r="K70" s="2" t="s">
        <v>169</v>
      </c>
      <c r="L70" s="25" t="s">
        <v>1062</v>
      </c>
      <c r="M70" s="25" t="s">
        <v>83</v>
      </c>
      <c r="N70" s="2" t="s">
        <v>83</v>
      </c>
      <c r="O70" s="2" t="s">
        <v>84</v>
      </c>
      <c r="P70" s="2" t="s">
        <v>1146</v>
      </c>
      <c r="Q70" s="2" t="s">
        <v>93</v>
      </c>
      <c r="R70" s="2" t="s">
        <v>1030</v>
      </c>
      <c r="S70" s="2" t="s">
        <v>967</v>
      </c>
      <c r="T70" s="2" t="s">
        <v>1147</v>
      </c>
      <c r="U70" s="5">
        <v>3.681</v>
      </c>
      <c r="V70" s="5">
        <v>1896.8062</v>
      </c>
      <c r="W70" s="5">
        <v>6982.1439700000001</v>
      </c>
      <c r="X70" s="6">
        <v>0</v>
      </c>
      <c r="Y70" s="6">
        <v>1.19265E-2</v>
      </c>
      <c r="Z70" s="6">
        <v>1.4348E-3</v>
      </c>
      <c r="AA70" s="2" t="s">
        <v>3</v>
      </c>
      <c r="AB70" s="49" t="s">
        <v>4</v>
      </c>
      <c r="AC70" s="49" t="s">
        <v>1</v>
      </c>
    </row>
    <row r="71" spans="1:29" x14ac:dyDescent="0.2">
      <c r="A71" s="2" t="s">
        <v>103</v>
      </c>
      <c r="B71" s="2" t="s">
        <v>105</v>
      </c>
      <c r="C71" s="25" t="s">
        <v>1438</v>
      </c>
      <c r="D71" s="27">
        <v>530278498</v>
      </c>
      <c r="E71" s="25" t="s">
        <v>188</v>
      </c>
      <c r="F71" s="2" t="s">
        <v>1150</v>
      </c>
      <c r="G71" s="9">
        <v>800077190</v>
      </c>
      <c r="H71" s="2" t="s">
        <v>1044</v>
      </c>
      <c r="I71" s="2" t="s">
        <v>1045</v>
      </c>
      <c r="J71" s="2" t="s">
        <v>3</v>
      </c>
      <c r="K71" s="2" t="s">
        <v>169</v>
      </c>
      <c r="L71" s="25" t="s">
        <v>3</v>
      </c>
      <c r="M71" s="25" t="s">
        <v>3</v>
      </c>
      <c r="N71" s="2" t="s">
        <v>83</v>
      </c>
      <c r="O71" s="2" t="s">
        <v>84</v>
      </c>
      <c r="P71" s="2" t="s">
        <v>1151</v>
      </c>
      <c r="Q71" s="2" t="s">
        <v>93</v>
      </c>
      <c r="R71" s="2" t="s">
        <v>1030</v>
      </c>
      <c r="S71" s="2" t="s">
        <v>967</v>
      </c>
      <c r="T71" s="2" t="s">
        <v>981</v>
      </c>
      <c r="U71" s="5">
        <v>3.681</v>
      </c>
      <c r="V71" s="5">
        <v>1604.6802</v>
      </c>
      <c r="W71" s="5">
        <v>5906.8278499999997</v>
      </c>
      <c r="X71" s="6">
        <v>0</v>
      </c>
      <c r="Y71" s="6">
        <v>1.00897E-2</v>
      </c>
      <c r="Z71" s="6">
        <v>1.2138000000000001E-3</v>
      </c>
      <c r="AA71" s="2" t="s">
        <v>3</v>
      </c>
      <c r="AB71" s="49" t="s">
        <v>4</v>
      </c>
      <c r="AC71" s="49" t="s">
        <v>1</v>
      </c>
    </row>
    <row r="72" spans="1:29" x14ac:dyDescent="0.2">
      <c r="A72" s="2" t="s">
        <v>103</v>
      </c>
      <c r="B72" s="2" t="s">
        <v>105</v>
      </c>
      <c r="C72" s="25" t="s">
        <v>3</v>
      </c>
      <c r="D72" s="25" t="s">
        <v>952</v>
      </c>
      <c r="E72" s="25" t="s">
        <v>3</v>
      </c>
      <c r="F72" s="2" t="s">
        <v>1152</v>
      </c>
      <c r="G72" s="9">
        <v>800075947</v>
      </c>
      <c r="H72" s="2" t="s">
        <v>1044</v>
      </c>
      <c r="I72" s="2" t="s">
        <v>1045</v>
      </c>
      <c r="J72" s="2" t="s">
        <v>3</v>
      </c>
      <c r="K72" s="2" t="s">
        <v>169</v>
      </c>
      <c r="L72" s="25" t="s">
        <v>3</v>
      </c>
      <c r="M72" s="25" t="s">
        <v>3</v>
      </c>
      <c r="N72" s="2" t="s">
        <v>170</v>
      </c>
      <c r="O72" s="2" t="s">
        <v>84</v>
      </c>
      <c r="P72" s="2" t="s">
        <v>1153</v>
      </c>
      <c r="Q72" s="2" t="s">
        <v>93</v>
      </c>
      <c r="R72" s="2" t="s">
        <v>1030</v>
      </c>
      <c r="S72" s="2" t="s">
        <v>967</v>
      </c>
      <c r="T72" s="2" t="s">
        <v>1154</v>
      </c>
      <c r="U72" s="5">
        <v>3.681</v>
      </c>
      <c r="V72" s="5">
        <v>1430.5517</v>
      </c>
      <c r="W72" s="5">
        <v>5265.8608899999999</v>
      </c>
      <c r="X72" s="6">
        <v>0</v>
      </c>
      <c r="Y72" s="6">
        <v>8.994799999999999E-3</v>
      </c>
      <c r="Z72" s="6">
        <v>1.0820999999999999E-3</v>
      </c>
      <c r="AA72" s="2" t="s">
        <v>3</v>
      </c>
      <c r="AB72" s="49" t="s">
        <v>4</v>
      </c>
      <c r="AC72" s="49" t="s">
        <v>1</v>
      </c>
    </row>
    <row r="73" spans="1:29" x14ac:dyDescent="0.2">
      <c r="A73" s="2" t="s">
        <v>103</v>
      </c>
      <c r="B73" s="2" t="s">
        <v>105</v>
      </c>
      <c r="C73" s="25" t="s">
        <v>1155</v>
      </c>
      <c r="D73" s="25" t="s">
        <v>1156</v>
      </c>
      <c r="E73" s="25" t="s">
        <v>1059</v>
      </c>
      <c r="F73" s="2" t="s">
        <v>1157</v>
      </c>
      <c r="G73" s="9">
        <v>800078198</v>
      </c>
      <c r="H73" s="2" t="s">
        <v>1044</v>
      </c>
      <c r="I73" s="2" t="s">
        <v>1045</v>
      </c>
      <c r="J73" s="2" t="s">
        <v>1158</v>
      </c>
      <c r="K73" s="2" t="s">
        <v>169</v>
      </c>
      <c r="L73" s="25" t="s">
        <v>1159</v>
      </c>
      <c r="M73" s="25" t="s">
        <v>632</v>
      </c>
      <c r="N73" s="2" t="s">
        <v>170</v>
      </c>
      <c r="O73" s="2" t="s">
        <v>84</v>
      </c>
      <c r="P73" s="2" t="s">
        <v>1160</v>
      </c>
      <c r="Q73" s="2" t="s">
        <v>93</v>
      </c>
      <c r="R73" s="2" t="s">
        <v>1030</v>
      </c>
      <c r="S73" s="2" t="s">
        <v>967</v>
      </c>
      <c r="T73" s="2" t="s">
        <v>1161</v>
      </c>
      <c r="U73" s="5">
        <v>3.681</v>
      </c>
      <c r="V73" s="5">
        <v>1176.5277000000001</v>
      </c>
      <c r="W73" s="5">
        <v>4330.7986000000001</v>
      </c>
      <c r="X73" s="6">
        <v>0</v>
      </c>
      <c r="Y73" s="6">
        <v>7.3975999999999998E-3</v>
      </c>
      <c r="Z73" s="6">
        <v>8.8999999999999995E-4</v>
      </c>
      <c r="AA73" s="2" t="s">
        <v>3</v>
      </c>
      <c r="AB73" s="49" t="s">
        <v>4</v>
      </c>
      <c r="AC73" s="49" t="s">
        <v>1</v>
      </c>
    </row>
    <row r="74" spans="1:29" x14ac:dyDescent="0.2">
      <c r="A74" s="2" t="s">
        <v>103</v>
      </c>
      <c r="B74" s="2" t="s">
        <v>105</v>
      </c>
      <c r="C74" s="25" t="s">
        <v>1162</v>
      </c>
      <c r="D74" s="25" t="s">
        <v>1163</v>
      </c>
      <c r="E74" s="25" t="s">
        <v>1059</v>
      </c>
      <c r="F74" s="2" t="s">
        <v>1164</v>
      </c>
      <c r="G74" s="9">
        <v>800077984</v>
      </c>
      <c r="H74" s="2" t="s">
        <v>1044</v>
      </c>
      <c r="I74" s="2" t="s">
        <v>1045</v>
      </c>
      <c r="J74" s="2" t="s">
        <v>1069</v>
      </c>
      <c r="K74" s="2" t="s">
        <v>169</v>
      </c>
      <c r="L74" s="25" t="s">
        <v>1159</v>
      </c>
      <c r="M74" s="25" t="s">
        <v>1159</v>
      </c>
      <c r="N74" s="2" t="s">
        <v>170</v>
      </c>
      <c r="O74" s="2" t="s">
        <v>84</v>
      </c>
      <c r="P74" s="2" t="s">
        <v>1165</v>
      </c>
      <c r="Q74" s="2" t="s">
        <v>92</v>
      </c>
      <c r="R74" s="2" t="s">
        <v>1030</v>
      </c>
      <c r="S74" s="2" t="s">
        <v>967</v>
      </c>
      <c r="T74" s="2" t="s">
        <v>1166</v>
      </c>
      <c r="U74" s="5">
        <v>3.9790999999999999</v>
      </c>
      <c r="V74" s="5">
        <v>1459.1352999999999</v>
      </c>
      <c r="W74" s="5">
        <v>5806.0454799999998</v>
      </c>
      <c r="X74" s="6">
        <v>0</v>
      </c>
      <c r="Y74" s="6">
        <v>9.9176000000000004E-3</v>
      </c>
      <c r="Z74" s="6">
        <v>1.1930999999999999E-3</v>
      </c>
      <c r="AA74" s="2" t="s">
        <v>3</v>
      </c>
      <c r="AB74" s="49" t="s">
        <v>4</v>
      </c>
      <c r="AC74" s="49" t="s">
        <v>1</v>
      </c>
    </row>
    <row r="75" spans="1:29" x14ac:dyDescent="0.2">
      <c r="A75" s="2" t="s">
        <v>103</v>
      </c>
      <c r="B75" s="2" t="s">
        <v>105</v>
      </c>
      <c r="C75" s="25" t="s">
        <v>1167</v>
      </c>
      <c r="D75" s="25" t="s">
        <v>1168</v>
      </c>
      <c r="E75" s="25" t="s">
        <v>188</v>
      </c>
      <c r="F75" s="2" t="s">
        <v>1169</v>
      </c>
      <c r="G75" s="9">
        <v>800078107</v>
      </c>
      <c r="H75" s="2" t="s">
        <v>1044</v>
      </c>
      <c r="I75" s="2" t="s">
        <v>1045</v>
      </c>
      <c r="J75" s="2" t="s">
        <v>1095</v>
      </c>
      <c r="K75" s="2" t="s">
        <v>169</v>
      </c>
      <c r="L75" s="25" t="s">
        <v>170</v>
      </c>
      <c r="M75" s="25" t="s">
        <v>170</v>
      </c>
      <c r="N75" s="2" t="s">
        <v>170</v>
      </c>
      <c r="O75" s="2" t="s">
        <v>84</v>
      </c>
      <c r="P75" s="2" t="s">
        <v>1170</v>
      </c>
      <c r="Q75" s="2" t="s">
        <v>93</v>
      </c>
      <c r="R75" s="2" t="s">
        <v>1030</v>
      </c>
      <c r="S75" s="2" t="s">
        <v>967</v>
      </c>
      <c r="T75" s="2" t="s">
        <v>1171</v>
      </c>
      <c r="U75" s="5">
        <v>3.681</v>
      </c>
      <c r="V75" s="5">
        <v>1366.6143</v>
      </c>
      <c r="W75" s="5">
        <v>5030.5073899999998</v>
      </c>
      <c r="X75" s="6">
        <v>0</v>
      </c>
      <c r="Y75" s="6">
        <v>8.5928000000000011E-3</v>
      </c>
      <c r="Z75" s="6">
        <v>1.0338000000000001E-3</v>
      </c>
      <c r="AA75" s="2" t="s">
        <v>3</v>
      </c>
      <c r="AB75" s="49" t="s">
        <v>4</v>
      </c>
      <c r="AC75" s="49" t="s">
        <v>1</v>
      </c>
    </row>
    <row r="76" spans="1:29" x14ac:dyDescent="0.2">
      <c r="A76" s="2" t="s">
        <v>103</v>
      </c>
      <c r="B76" s="2" t="s">
        <v>105</v>
      </c>
      <c r="C76" s="25" t="s">
        <v>1233</v>
      </c>
      <c r="D76" s="25" t="s">
        <v>1234</v>
      </c>
      <c r="E76" s="25" t="s">
        <v>1059</v>
      </c>
      <c r="F76" s="2" t="s">
        <v>1235</v>
      </c>
      <c r="G76" s="9">
        <v>800082406</v>
      </c>
      <c r="H76" s="2" t="s">
        <v>1044</v>
      </c>
      <c r="I76" s="2" t="s">
        <v>1045</v>
      </c>
      <c r="J76" s="2" t="s">
        <v>1081</v>
      </c>
      <c r="K76" s="2" t="s">
        <v>169</v>
      </c>
      <c r="L76" s="25" t="s">
        <v>1159</v>
      </c>
      <c r="M76" s="25" t="s">
        <v>632</v>
      </c>
      <c r="N76" s="2" t="s">
        <v>1063</v>
      </c>
      <c r="O76" s="2" t="s">
        <v>84</v>
      </c>
      <c r="P76" s="2" t="s">
        <v>1236</v>
      </c>
      <c r="Q76" s="2" t="s">
        <v>93</v>
      </c>
      <c r="R76" s="2" t="s">
        <v>1030</v>
      </c>
      <c r="S76" s="2" t="s">
        <v>967</v>
      </c>
      <c r="T76" s="2" t="s">
        <v>1237</v>
      </c>
      <c r="U76" s="5">
        <v>3.681</v>
      </c>
      <c r="V76" s="5">
        <v>2208.0578</v>
      </c>
      <c r="W76" s="5">
        <v>8127.86085</v>
      </c>
      <c r="X76" s="6">
        <v>0</v>
      </c>
      <c r="Y76" s="6">
        <v>1.38835E-2</v>
      </c>
      <c r="Z76" s="6">
        <v>1.6703000000000002E-3</v>
      </c>
      <c r="AA76" s="2" t="s">
        <v>3</v>
      </c>
      <c r="AB76" s="49" t="s">
        <v>4</v>
      </c>
      <c r="AC76" s="49" t="s">
        <v>1</v>
      </c>
    </row>
    <row r="77" spans="1:29" x14ac:dyDescent="0.2">
      <c r="A77" s="2" t="s">
        <v>103</v>
      </c>
      <c r="B77" s="2" t="s">
        <v>105</v>
      </c>
      <c r="C77" s="25" t="s">
        <v>1172</v>
      </c>
      <c r="D77" s="25" t="s">
        <v>1173</v>
      </c>
      <c r="E77" s="25" t="s">
        <v>188</v>
      </c>
      <c r="F77" s="2" t="s">
        <v>1174</v>
      </c>
      <c r="G77" s="9">
        <v>800081994</v>
      </c>
      <c r="H77" s="2" t="s">
        <v>1044</v>
      </c>
      <c r="I77" s="2" t="s">
        <v>1045</v>
      </c>
      <c r="J77" s="2" t="s">
        <v>1175</v>
      </c>
      <c r="K77" s="2" t="s">
        <v>169</v>
      </c>
      <c r="L77" s="25" t="s">
        <v>1159</v>
      </c>
      <c r="M77" s="25" t="s">
        <v>1159</v>
      </c>
      <c r="N77" s="2" t="s">
        <v>1176</v>
      </c>
      <c r="O77" s="2" t="s">
        <v>84</v>
      </c>
      <c r="P77" s="2" t="s">
        <v>1177</v>
      </c>
      <c r="Q77" s="2" t="s">
        <v>92</v>
      </c>
      <c r="R77" s="2" t="s">
        <v>1030</v>
      </c>
      <c r="S77" s="2" t="s">
        <v>967</v>
      </c>
      <c r="T77" s="2" t="s">
        <v>1178</v>
      </c>
      <c r="U77" s="5">
        <v>3.9790999999999999</v>
      </c>
      <c r="V77" s="5">
        <v>1017.8336</v>
      </c>
      <c r="W77" s="5">
        <v>4050.0617299999999</v>
      </c>
      <c r="X77" s="6">
        <v>0</v>
      </c>
      <c r="Y77" s="6">
        <v>6.9180999999999999E-3</v>
      </c>
      <c r="Z77" s="6">
        <v>8.3230000000000001E-4</v>
      </c>
      <c r="AA77" s="2" t="s">
        <v>3</v>
      </c>
      <c r="AB77" s="49" t="s">
        <v>4</v>
      </c>
      <c r="AC77" s="49" t="s">
        <v>1</v>
      </c>
    </row>
    <row r="78" spans="1:29" x14ac:dyDescent="0.2">
      <c r="A78" s="2" t="s">
        <v>103</v>
      </c>
      <c r="B78" s="2" t="s">
        <v>105</v>
      </c>
      <c r="C78" s="25" t="s">
        <v>1179</v>
      </c>
      <c r="D78" s="25" t="s">
        <v>1431</v>
      </c>
      <c r="E78" s="25" t="s">
        <v>1059</v>
      </c>
      <c r="F78" s="2" t="s">
        <v>1181</v>
      </c>
      <c r="G78" s="9">
        <v>800075434</v>
      </c>
      <c r="H78" s="2" t="s">
        <v>1044</v>
      </c>
      <c r="I78" s="2" t="s">
        <v>1055</v>
      </c>
      <c r="J78" s="2" t="s">
        <v>3</v>
      </c>
      <c r="K78" s="2" t="s">
        <v>169</v>
      </c>
      <c r="L78" s="25" t="s">
        <v>3</v>
      </c>
      <c r="M78" s="25" t="s">
        <v>3</v>
      </c>
      <c r="N78" s="2" t="s">
        <v>170</v>
      </c>
      <c r="O78" s="2" t="s">
        <v>84</v>
      </c>
      <c r="P78" s="2" t="s">
        <v>1182</v>
      </c>
      <c r="Q78" s="2" t="s">
        <v>93</v>
      </c>
      <c r="R78" s="2" t="s">
        <v>1030</v>
      </c>
      <c r="S78" s="2" t="s">
        <v>967</v>
      </c>
      <c r="T78" s="2" t="s">
        <v>981</v>
      </c>
      <c r="U78" s="5">
        <v>3.681</v>
      </c>
      <c r="V78" s="5">
        <v>2036.1724999999999</v>
      </c>
      <c r="W78" s="5">
        <v>7495.1511200000004</v>
      </c>
      <c r="X78" s="6">
        <v>7.9629000000000002E-3</v>
      </c>
      <c r="Y78" s="6">
        <v>1.2802800000000001E-2</v>
      </c>
      <c r="Z78" s="6">
        <v>1.5401999999999998E-3</v>
      </c>
      <c r="AA78" s="2" t="s">
        <v>3</v>
      </c>
      <c r="AB78" s="49" t="s">
        <v>4</v>
      </c>
      <c r="AC78" s="49" t="s">
        <v>1</v>
      </c>
    </row>
    <row r="79" spans="1:29" x14ac:dyDescent="0.2">
      <c r="A79" s="2" t="s">
        <v>103</v>
      </c>
      <c r="B79" s="2" t="s">
        <v>105</v>
      </c>
      <c r="C79" s="25" t="s">
        <v>1183</v>
      </c>
      <c r="D79" s="25" t="s">
        <v>1184</v>
      </c>
      <c r="E79" s="25" t="s">
        <v>188</v>
      </c>
      <c r="F79" s="2" t="s">
        <v>1185</v>
      </c>
      <c r="G79" s="9">
        <v>800080335</v>
      </c>
      <c r="H79" s="2" t="s">
        <v>1044</v>
      </c>
      <c r="I79" s="2" t="s">
        <v>1045</v>
      </c>
      <c r="J79" s="2" t="s">
        <v>1069</v>
      </c>
      <c r="K79" s="2" t="s">
        <v>169</v>
      </c>
      <c r="L79" s="25" t="s">
        <v>1159</v>
      </c>
      <c r="M79" s="25" t="s">
        <v>1159</v>
      </c>
      <c r="N79" s="2" t="s">
        <v>1176</v>
      </c>
      <c r="O79" s="2" t="s">
        <v>84</v>
      </c>
      <c r="P79" s="2" t="s">
        <v>1186</v>
      </c>
      <c r="Q79" s="2" t="s">
        <v>92</v>
      </c>
      <c r="R79" s="2" t="s">
        <v>1030</v>
      </c>
      <c r="S79" s="2" t="s">
        <v>967</v>
      </c>
      <c r="T79" s="2" t="s">
        <v>1108</v>
      </c>
      <c r="U79" s="5">
        <v>3.9790999999999999</v>
      </c>
      <c r="V79" s="5">
        <v>973.07100000000003</v>
      </c>
      <c r="W79" s="5">
        <v>3871.94704</v>
      </c>
      <c r="X79" s="6">
        <v>0</v>
      </c>
      <c r="Y79" s="6">
        <v>6.6137999999999995E-3</v>
      </c>
      <c r="Z79" s="6">
        <v>7.9569999999999999E-4</v>
      </c>
      <c r="AA79" s="2" t="s">
        <v>3</v>
      </c>
      <c r="AB79" s="49" t="s">
        <v>4</v>
      </c>
      <c r="AC79" s="49" t="s">
        <v>1</v>
      </c>
    </row>
    <row r="80" spans="1:29" x14ac:dyDescent="0.2">
      <c r="A80" s="2" t="s">
        <v>103</v>
      </c>
      <c r="B80" s="2" t="s">
        <v>105</v>
      </c>
      <c r="C80" s="28" t="s">
        <v>1187</v>
      </c>
      <c r="D80" s="27">
        <v>515186799</v>
      </c>
      <c r="E80" s="25" t="s">
        <v>188</v>
      </c>
      <c r="F80" s="2" t="s">
        <v>1189</v>
      </c>
      <c r="G80" s="9">
        <v>800079592</v>
      </c>
      <c r="H80" s="2" t="s">
        <v>1044</v>
      </c>
      <c r="I80" s="2" t="s">
        <v>1075</v>
      </c>
      <c r="J80" s="2" t="s">
        <v>3</v>
      </c>
      <c r="K80" s="2" t="s">
        <v>169</v>
      </c>
      <c r="L80" s="25" t="s">
        <v>3</v>
      </c>
      <c r="M80" s="25" t="s">
        <v>3</v>
      </c>
      <c r="N80" s="2" t="s">
        <v>170</v>
      </c>
      <c r="O80" s="2" t="s">
        <v>84</v>
      </c>
      <c r="P80" s="2" t="s">
        <v>1191</v>
      </c>
      <c r="Q80" s="2" t="s">
        <v>93</v>
      </c>
      <c r="R80" s="2" t="s">
        <v>1030</v>
      </c>
      <c r="S80" s="2" t="s">
        <v>967</v>
      </c>
      <c r="T80" s="2" t="s">
        <v>1192</v>
      </c>
      <c r="U80" s="5">
        <v>3.681</v>
      </c>
      <c r="V80" s="5">
        <v>3065.5641000000001</v>
      </c>
      <c r="W80" s="5">
        <v>11284.341469999999</v>
      </c>
      <c r="X80" s="6">
        <v>0</v>
      </c>
      <c r="Y80" s="6">
        <v>1.9275299999999999E-2</v>
      </c>
      <c r="Z80" s="6">
        <v>2.3189E-3</v>
      </c>
      <c r="AA80" s="2" t="s">
        <v>3</v>
      </c>
      <c r="AB80" s="49" t="s">
        <v>4</v>
      </c>
      <c r="AC80" s="49" t="s">
        <v>1</v>
      </c>
    </row>
    <row r="81" spans="1:29" x14ac:dyDescent="0.2">
      <c r="A81" s="2" t="s">
        <v>103</v>
      </c>
      <c r="B81" s="2" t="s">
        <v>105</v>
      </c>
      <c r="C81" s="25" t="s">
        <v>1193</v>
      </c>
      <c r="D81" s="25" t="s">
        <v>1194</v>
      </c>
      <c r="E81" s="25" t="s">
        <v>1067</v>
      </c>
      <c r="F81" s="2" t="s">
        <v>1195</v>
      </c>
      <c r="G81" s="9">
        <v>800075590</v>
      </c>
      <c r="H81" s="2" t="s">
        <v>1044</v>
      </c>
      <c r="I81" s="2" t="s">
        <v>1045</v>
      </c>
      <c r="J81" s="2" t="s">
        <v>1175</v>
      </c>
      <c r="K81" s="2" t="s">
        <v>169</v>
      </c>
      <c r="L81" s="25" t="s">
        <v>1159</v>
      </c>
      <c r="M81" s="25" t="s">
        <v>1159</v>
      </c>
      <c r="N81" s="2" t="s">
        <v>170</v>
      </c>
      <c r="O81" s="2" t="s">
        <v>84</v>
      </c>
      <c r="P81" s="2" t="s">
        <v>1254</v>
      </c>
      <c r="Q81" s="2" t="s">
        <v>92</v>
      </c>
      <c r="R81" s="2" t="s">
        <v>1030</v>
      </c>
      <c r="S81" s="2" t="s">
        <v>967</v>
      </c>
      <c r="T81" s="2" t="s">
        <v>1134</v>
      </c>
      <c r="U81" s="5">
        <v>3.9790999999999999</v>
      </c>
      <c r="V81" s="5">
        <v>792.74130000000002</v>
      </c>
      <c r="W81" s="5">
        <v>3154.39716</v>
      </c>
      <c r="X81" s="6">
        <v>1.8569999999999999E-4</v>
      </c>
      <c r="Y81" s="6">
        <v>5.3881999999999992E-3</v>
      </c>
      <c r="Z81" s="6">
        <v>6.4820000000000003E-4</v>
      </c>
      <c r="AA81" s="2" t="s">
        <v>3</v>
      </c>
      <c r="AB81" s="49" t="s">
        <v>4</v>
      </c>
      <c r="AC81" s="49" t="s">
        <v>1</v>
      </c>
    </row>
    <row r="82" spans="1:29" x14ac:dyDescent="0.2">
      <c r="A82" s="2" t="s">
        <v>103</v>
      </c>
      <c r="B82" s="2" t="s">
        <v>105</v>
      </c>
      <c r="C82" s="25" t="s">
        <v>1197</v>
      </c>
      <c r="D82" s="25" t="s">
        <v>1198</v>
      </c>
      <c r="E82" s="25" t="s">
        <v>1059</v>
      </c>
      <c r="F82" s="2" t="s">
        <v>1199</v>
      </c>
      <c r="G82" s="9">
        <v>800078248</v>
      </c>
      <c r="H82" s="2" t="s">
        <v>1044</v>
      </c>
      <c r="I82" s="2" t="s">
        <v>1045</v>
      </c>
      <c r="J82" s="2" t="s">
        <v>1081</v>
      </c>
      <c r="K82" s="2" t="s">
        <v>169</v>
      </c>
      <c r="L82" s="25" t="s">
        <v>632</v>
      </c>
      <c r="M82" s="25" t="s">
        <v>632</v>
      </c>
      <c r="N82" s="2" t="s">
        <v>83</v>
      </c>
      <c r="O82" s="2" t="s">
        <v>84</v>
      </c>
      <c r="P82" s="2" t="s">
        <v>1200</v>
      </c>
      <c r="Q82" s="2" t="s">
        <v>93</v>
      </c>
      <c r="R82" s="2" t="s">
        <v>1030</v>
      </c>
      <c r="S82" s="2" t="s">
        <v>967</v>
      </c>
      <c r="T82" s="2" t="s">
        <v>1201</v>
      </c>
      <c r="U82" s="5">
        <v>3.681</v>
      </c>
      <c r="V82" s="5">
        <v>735.15809999999999</v>
      </c>
      <c r="W82" s="5">
        <v>2706.1172299999998</v>
      </c>
      <c r="X82" s="6">
        <v>0</v>
      </c>
      <c r="Y82" s="6">
        <v>4.6223999999999996E-3</v>
      </c>
      <c r="Z82" s="6">
        <v>5.5610000000000002E-4</v>
      </c>
      <c r="AA82" s="2" t="s">
        <v>3</v>
      </c>
      <c r="AB82" s="49" t="s">
        <v>4</v>
      </c>
      <c r="AC82" s="49" t="s">
        <v>1</v>
      </c>
    </row>
    <row r="83" spans="1:29" x14ac:dyDescent="0.2">
      <c r="A83" s="2" t="s">
        <v>103</v>
      </c>
      <c r="B83" s="2" t="s">
        <v>105</v>
      </c>
      <c r="C83" s="25" t="s">
        <v>1202</v>
      </c>
      <c r="D83" s="25" t="s">
        <v>1203</v>
      </c>
      <c r="E83" s="25" t="s">
        <v>1059</v>
      </c>
      <c r="F83" s="2" t="s">
        <v>1204</v>
      </c>
      <c r="G83" s="9">
        <v>800078172</v>
      </c>
      <c r="H83" s="2" t="s">
        <v>1044</v>
      </c>
      <c r="I83" s="2" t="s">
        <v>1045</v>
      </c>
      <c r="J83" s="2" t="s">
        <v>1205</v>
      </c>
      <c r="K83" s="2" t="s">
        <v>169</v>
      </c>
      <c r="L83" s="25" t="s">
        <v>1062</v>
      </c>
      <c r="M83" s="25" t="s">
        <v>170</v>
      </c>
      <c r="N83" s="2" t="s">
        <v>170</v>
      </c>
      <c r="O83" s="2" t="s">
        <v>84</v>
      </c>
      <c r="P83" s="2" t="s">
        <v>1206</v>
      </c>
      <c r="Q83" s="2" t="s">
        <v>93</v>
      </c>
      <c r="R83" s="2" t="s">
        <v>1030</v>
      </c>
      <c r="S83" s="2" t="s">
        <v>967</v>
      </c>
      <c r="T83" s="2" t="s">
        <v>1113</v>
      </c>
      <c r="U83" s="5">
        <v>3.681</v>
      </c>
      <c r="V83" s="5">
        <v>2816.6082000000001</v>
      </c>
      <c r="W83" s="5">
        <v>10367.93507</v>
      </c>
      <c r="X83" s="6">
        <v>0</v>
      </c>
      <c r="Y83" s="6">
        <v>1.7709900000000001E-2</v>
      </c>
      <c r="Z83" s="6">
        <v>2.1305999999999999E-3</v>
      </c>
      <c r="AA83" s="2" t="s">
        <v>3</v>
      </c>
      <c r="AB83" s="49" t="s">
        <v>4</v>
      </c>
      <c r="AC83" s="49" t="s">
        <v>1</v>
      </c>
    </row>
    <row r="84" spans="1:29" x14ac:dyDescent="0.2">
      <c r="A84" s="2" t="s">
        <v>103</v>
      </c>
      <c r="B84" s="2" t="s">
        <v>105</v>
      </c>
      <c r="C84" s="25" t="s">
        <v>1432</v>
      </c>
      <c r="D84" s="25" t="s">
        <v>1433</v>
      </c>
      <c r="E84" s="25" t="s">
        <v>1059</v>
      </c>
      <c r="F84" s="2" t="s">
        <v>1249</v>
      </c>
      <c r="G84" s="9">
        <v>800071656</v>
      </c>
      <c r="H84" s="2" t="s">
        <v>1044</v>
      </c>
      <c r="I84" s="2" t="s">
        <v>1045</v>
      </c>
      <c r="J84" s="2" t="s">
        <v>3</v>
      </c>
      <c r="K84" s="2" t="s">
        <v>169</v>
      </c>
      <c r="L84" s="25" t="s">
        <v>3</v>
      </c>
      <c r="M84" s="25" t="s">
        <v>3</v>
      </c>
      <c r="N84" s="2" t="s">
        <v>858</v>
      </c>
      <c r="O84" s="2" t="s">
        <v>84</v>
      </c>
      <c r="P84" s="2" t="s">
        <v>1250</v>
      </c>
      <c r="Q84" s="2" t="s">
        <v>92</v>
      </c>
      <c r="R84" s="2" t="s">
        <v>1030</v>
      </c>
      <c r="S84" s="2" t="s">
        <v>967</v>
      </c>
      <c r="T84" s="2" t="s">
        <v>1213</v>
      </c>
      <c r="U84" s="5">
        <v>3.9790999999999999</v>
      </c>
      <c r="V84" s="5">
        <v>923.1576</v>
      </c>
      <c r="W84" s="5">
        <v>3673.33644</v>
      </c>
      <c r="X84" s="6">
        <v>0</v>
      </c>
      <c r="Y84" s="6">
        <v>6.2746E-3</v>
      </c>
      <c r="Z84" s="6">
        <v>7.5489999999999997E-4</v>
      </c>
      <c r="AA84" s="2" t="s">
        <v>3</v>
      </c>
      <c r="AB84" s="49" t="s">
        <v>4</v>
      </c>
      <c r="AC84" s="49" t="s">
        <v>1</v>
      </c>
    </row>
    <row r="85" spans="1:29" x14ac:dyDescent="0.2">
      <c r="A85" s="2" t="s">
        <v>103</v>
      </c>
      <c r="B85" s="2" t="s">
        <v>105</v>
      </c>
      <c r="C85" s="25" t="s">
        <v>1126</v>
      </c>
      <c r="D85" s="25" t="s">
        <v>1127</v>
      </c>
      <c r="E85" s="25" t="s">
        <v>1059</v>
      </c>
      <c r="F85" s="2" t="s">
        <v>1128</v>
      </c>
      <c r="G85" s="9">
        <v>800070856</v>
      </c>
      <c r="H85" s="2" t="s">
        <v>1044</v>
      </c>
      <c r="I85" s="2" t="s">
        <v>1055</v>
      </c>
      <c r="J85" s="2" t="s">
        <v>1095</v>
      </c>
      <c r="K85" s="2" t="s">
        <v>169</v>
      </c>
      <c r="L85" s="25" t="s">
        <v>170</v>
      </c>
      <c r="M85" s="25" t="s">
        <v>170</v>
      </c>
      <c r="N85" s="2" t="s">
        <v>170</v>
      </c>
      <c r="O85" s="2" t="s">
        <v>84</v>
      </c>
      <c r="P85" s="2" t="s">
        <v>1129</v>
      </c>
      <c r="Q85" s="2" t="s">
        <v>93</v>
      </c>
      <c r="R85" s="2" t="s">
        <v>1030</v>
      </c>
      <c r="S85" s="2" t="s">
        <v>967</v>
      </c>
      <c r="T85" s="2" t="s">
        <v>1097</v>
      </c>
      <c r="U85" s="5">
        <v>3.681</v>
      </c>
      <c r="V85" s="5">
        <v>1573.0559000000001</v>
      </c>
      <c r="W85" s="5">
        <v>5790.41896</v>
      </c>
      <c r="X85" s="6">
        <v>0</v>
      </c>
      <c r="Y85" s="6">
        <v>9.8909000000000011E-3</v>
      </c>
      <c r="Z85" s="6">
        <v>1.1899E-3</v>
      </c>
      <c r="AA85" s="2" t="s">
        <v>3</v>
      </c>
      <c r="AB85" s="49" t="s">
        <v>4</v>
      </c>
      <c r="AC85" s="49" t="s">
        <v>1</v>
      </c>
    </row>
    <row r="86" spans="1:29" x14ac:dyDescent="0.2">
      <c r="A86" s="2" t="s">
        <v>103</v>
      </c>
      <c r="B86" s="2" t="s">
        <v>105</v>
      </c>
      <c r="C86" s="25" t="s">
        <v>1238</v>
      </c>
      <c r="D86" s="25" t="s">
        <v>1239</v>
      </c>
      <c r="E86" s="25" t="s">
        <v>1059</v>
      </c>
      <c r="F86" s="2" t="s">
        <v>1240</v>
      </c>
      <c r="G86" s="9">
        <v>800073140</v>
      </c>
      <c r="H86" s="2" t="s">
        <v>1044</v>
      </c>
      <c r="I86" s="2" t="s">
        <v>1055</v>
      </c>
      <c r="J86" s="2" t="s">
        <v>1095</v>
      </c>
      <c r="K86" s="2" t="s">
        <v>169</v>
      </c>
      <c r="L86" s="25" t="s">
        <v>170</v>
      </c>
      <c r="M86" s="25" t="s">
        <v>170</v>
      </c>
      <c r="N86" s="2" t="s">
        <v>170</v>
      </c>
      <c r="O86" s="2" t="s">
        <v>84</v>
      </c>
      <c r="P86" s="2" t="s">
        <v>1241</v>
      </c>
      <c r="Q86" s="2" t="s">
        <v>93</v>
      </c>
      <c r="R86" s="2" t="s">
        <v>1030</v>
      </c>
      <c r="S86" s="2" t="s">
        <v>967</v>
      </c>
      <c r="T86" s="2" t="s">
        <v>1219</v>
      </c>
      <c r="U86" s="5">
        <v>3.681</v>
      </c>
      <c r="V86" s="5">
        <v>2121.1291999999999</v>
      </c>
      <c r="W86" s="5">
        <v>7807.8766100000003</v>
      </c>
      <c r="X86" s="6">
        <v>0</v>
      </c>
      <c r="Y86" s="6">
        <v>1.3337000000000002E-2</v>
      </c>
      <c r="Z86" s="6">
        <v>1.6045E-3</v>
      </c>
      <c r="AA86" s="2" t="s">
        <v>3</v>
      </c>
      <c r="AB86" s="49" t="s">
        <v>4</v>
      </c>
      <c r="AC86" s="49" t="s">
        <v>1</v>
      </c>
    </row>
    <row r="87" spans="1:29" x14ac:dyDescent="0.2">
      <c r="A87" s="2" t="s">
        <v>103</v>
      </c>
      <c r="B87" s="2" t="s">
        <v>105</v>
      </c>
      <c r="C87" s="25" t="s">
        <v>1214</v>
      </c>
      <c r="D87" s="25" t="s">
        <v>1215</v>
      </c>
      <c r="E87" s="25" t="s">
        <v>1059</v>
      </c>
      <c r="F87" s="2" t="s">
        <v>1216</v>
      </c>
      <c r="G87" s="9">
        <v>800077851</v>
      </c>
      <c r="H87" s="2" t="s">
        <v>1044</v>
      </c>
      <c r="I87" s="2" t="s">
        <v>1045</v>
      </c>
      <c r="J87" s="2" t="s">
        <v>1190</v>
      </c>
      <c r="K87" s="2" t="s">
        <v>169</v>
      </c>
      <c r="L87" s="25" t="s">
        <v>170</v>
      </c>
      <c r="M87" s="25" t="s">
        <v>3</v>
      </c>
      <c r="N87" s="2" t="s">
        <v>1063</v>
      </c>
      <c r="O87" s="2" t="s">
        <v>84</v>
      </c>
      <c r="P87" s="2" t="s">
        <v>1218</v>
      </c>
      <c r="Q87" s="2" t="s">
        <v>93</v>
      </c>
      <c r="R87" s="2" t="s">
        <v>1030</v>
      </c>
      <c r="S87" s="2" t="s">
        <v>967</v>
      </c>
      <c r="T87" s="2" t="s">
        <v>1219</v>
      </c>
      <c r="U87" s="5">
        <v>3.681</v>
      </c>
      <c r="V87" s="5">
        <v>228</v>
      </c>
      <c r="W87" s="5">
        <v>839.26800000000003</v>
      </c>
      <c r="X87" s="6">
        <v>0</v>
      </c>
      <c r="Y87" s="6">
        <v>1.4335999999999999E-3</v>
      </c>
      <c r="Z87" s="6">
        <v>1.7250000000000002E-4</v>
      </c>
      <c r="AA87" s="2" t="s">
        <v>3</v>
      </c>
      <c r="AB87" s="49" t="s">
        <v>4</v>
      </c>
      <c r="AC87" s="49" t="s">
        <v>1</v>
      </c>
    </row>
    <row r="88" spans="1:29" x14ac:dyDescent="0.2">
      <c r="A88" s="2" t="s">
        <v>103</v>
      </c>
      <c r="B88" s="2" t="s">
        <v>105</v>
      </c>
      <c r="C88" s="25" t="s">
        <v>1220</v>
      </c>
      <c r="D88" s="25" t="s">
        <v>1221</v>
      </c>
      <c r="E88" s="25" t="s">
        <v>1059</v>
      </c>
      <c r="F88" s="2" t="s">
        <v>1222</v>
      </c>
      <c r="G88" s="9">
        <v>800082802</v>
      </c>
      <c r="H88" s="2" t="s">
        <v>1044</v>
      </c>
      <c r="I88" s="2" t="s">
        <v>1045</v>
      </c>
      <c r="J88" s="2" t="s">
        <v>1190</v>
      </c>
      <c r="K88" s="2" t="s">
        <v>169</v>
      </c>
      <c r="L88" s="25" t="s">
        <v>1159</v>
      </c>
      <c r="M88" s="25" t="s">
        <v>632</v>
      </c>
      <c r="N88" s="2" t="s">
        <v>1063</v>
      </c>
      <c r="O88" s="2" t="s">
        <v>84</v>
      </c>
      <c r="P88" s="2" t="s">
        <v>1223</v>
      </c>
      <c r="Q88" s="2" t="s">
        <v>93</v>
      </c>
      <c r="R88" s="2" t="s">
        <v>1030</v>
      </c>
      <c r="S88" s="2" t="s">
        <v>967</v>
      </c>
      <c r="T88" s="2" t="s">
        <v>1213</v>
      </c>
      <c r="U88" s="5">
        <v>3.681</v>
      </c>
      <c r="V88" s="5">
        <v>294.61799999999999</v>
      </c>
      <c r="W88" s="5">
        <v>1084.48911</v>
      </c>
      <c r="X88" s="6">
        <v>0</v>
      </c>
      <c r="Y88" s="6">
        <v>1.8525E-3</v>
      </c>
      <c r="Z88" s="6">
        <v>2.229E-4</v>
      </c>
      <c r="AA88" s="2" t="s">
        <v>3</v>
      </c>
      <c r="AB88" s="49" t="s">
        <v>4</v>
      </c>
      <c r="AC88" s="49" t="s">
        <v>1</v>
      </c>
    </row>
    <row r="89" spans="1:29" x14ac:dyDescent="0.2">
      <c r="A89" s="2" t="s">
        <v>103</v>
      </c>
      <c r="B89" s="2" t="s">
        <v>105</v>
      </c>
      <c r="C89" s="25" t="s">
        <v>1434</v>
      </c>
      <c r="D89" s="27">
        <v>515413821</v>
      </c>
      <c r="E89" s="25" t="s">
        <v>188</v>
      </c>
      <c r="F89" s="2" t="s">
        <v>1226</v>
      </c>
      <c r="G89" s="9">
        <v>800082786</v>
      </c>
      <c r="H89" s="2" t="s">
        <v>1044</v>
      </c>
      <c r="I89" s="2" t="s">
        <v>1045</v>
      </c>
      <c r="J89" s="2" t="s">
        <v>3</v>
      </c>
      <c r="K89" s="2" t="s">
        <v>169</v>
      </c>
      <c r="L89" s="25" t="s">
        <v>1062</v>
      </c>
      <c r="M89" s="25" t="s">
        <v>3</v>
      </c>
      <c r="N89" s="2" t="s">
        <v>170</v>
      </c>
      <c r="O89" s="2" t="s">
        <v>84</v>
      </c>
      <c r="P89" s="2" t="s">
        <v>1227</v>
      </c>
      <c r="Q89" s="2" t="s">
        <v>93</v>
      </c>
      <c r="R89" s="2" t="s">
        <v>1030</v>
      </c>
      <c r="S89" s="2" t="s">
        <v>967</v>
      </c>
      <c r="T89" s="2" t="s">
        <v>1228</v>
      </c>
      <c r="U89" s="5">
        <v>3.681</v>
      </c>
      <c r="V89" s="5">
        <v>1319.4973</v>
      </c>
      <c r="W89" s="5">
        <v>4857.06988</v>
      </c>
      <c r="X89" s="6">
        <v>0</v>
      </c>
      <c r="Y89" s="6">
        <v>8.2965999999999995E-3</v>
      </c>
      <c r="Z89" s="6">
        <v>9.9810000000000003E-4</v>
      </c>
      <c r="AA89" s="2" t="s">
        <v>3</v>
      </c>
      <c r="AB89" s="49" t="s">
        <v>4</v>
      </c>
      <c r="AC89" s="49" t="s">
        <v>1</v>
      </c>
    </row>
    <row r="90" spans="1:29" x14ac:dyDescent="0.2">
      <c r="A90" s="2" t="s">
        <v>103</v>
      </c>
      <c r="B90" s="2" t="s">
        <v>105</v>
      </c>
      <c r="C90" s="25" t="s">
        <v>1229</v>
      </c>
      <c r="D90" s="25" t="s">
        <v>1230</v>
      </c>
      <c r="E90" s="25" t="s">
        <v>1059</v>
      </c>
      <c r="F90" s="2" t="s">
        <v>1231</v>
      </c>
      <c r="G90" s="9">
        <v>800082547</v>
      </c>
      <c r="H90" s="2" t="s">
        <v>1044</v>
      </c>
      <c r="I90" s="2" t="s">
        <v>1045</v>
      </c>
      <c r="J90" s="2" t="s">
        <v>1190</v>
      </c>
      <c r="K90" s="2" t="s">
        <v>169</v>
      </c>
      <c r="L90" s="25" t="s">
        <v>1159</v>
      </c>
      <c r="M90" s="25" t="s">
        <v>632</v>
      </c>
      <c r="N90" s="2" t="s">
        <v>1063</v>
      </c>
      <c r="O90" s="2" t="s">
        <v>84</v>
      </c>
      <c r="P90" s="2" t="s">
        <v>1255</v>
      </c>
      <c r="Q90" s="2" t="s">
        <v>93</v>
      </c>
      <c r="R90" s="2" t="s">
        <v>1030</v>
      </c>
      <c r="S90" s="2" t="s">
        <v>967</v>
      </c>
      <c r="T90" s="2" t="s">
        <v>1071</v>
      </c>
      <c r="U90" s="5">
        <v>3.681</v>
      </c>
      <c r="V90" s="5">
        <v>676.96910000000003</v>
      </c>
      <c r="W90" s="5">
        <v>2491.9236000000001</v>
      </c>
      <c r="X90" s="6">
        <v>0</v>
      </c>
      <c r="Y90" s="6">
        <v>4.2566000000000001E-3</v>
      </c>
      <c r="Z90" s="6">
        <v>5.1210000000000003E-4</v>
      </c>
      <c r="AA90" s="2" t="s">
        <v>3</v>
      </c>
      <c r="AB90" s="49" t="s">
        <v>4</v>
      </c>
      <c r="AC90" s="49" t="s">
        <v>1</v>
      </c>
    </row>
    <row r="91" spans="1:29" x14ac:dyDescent="0.2">
      <c r="A91" s="2" t="s">
        <v>103</v>
      </c>
      <c r="B91" s="2" t="s">
        <v>105</v>
      </c>
      <c r="C91" s="25" t="s">
        <v>1436</v>
      </c>
      <c r="D91" s="25" t="s">
        <v>1437</v>
      </c>
      <c r="E91" s="25" t="s">
        <v>1059</v>
      </c>
      <c r="F91" s="2" t="s">
        <v>1256</v>
      </c>
      <c r="G91" s="9">
        <v>800077992</v>
      </c>
      <c r="H91" s="2" t="s">
        <v>1044</v>
      </c>
      <c r="I91" s="2" t="s">
        <v>1045</v>
      </c>
      <c r="J91" s="2" t="s">
        <v>3</v>
      </c>
      <c r="K91" s="2" t="s">
        <v>169</v>
      </c>
      <c r="L91" s="25" t="s">
        <v>3</v>
      </c>
      <c r="M91" s="25" t="s">
        <v>3</v>
      </c>
      <c r="N91" s="2" t="s">
        <v>170</v>
      </c>
      <c r="O91" s="2" t="s">
        <v>84</v>
      </c>
      <c r="P91" s="2" t="s">
        <v>1103</v>
      </c>
      <c r="Q91" s="2" t="s">
        <v>92</v>
      </c>
      <c r="R91" s="2" t="s">
        <v>1030</v>
      </c>
      <c r="S91" s="2" t="s">
        <v>967</v>
      </c>
      <c r="T91" s="2" t="s">
        <v>1257</v>
      </c>
      <c r="U91" s="5">
        <v>3.9790999999999999</v>
      </c>
      <c r="V91" s="5">
        <v>7.3277000000000001</v>
      </c>
      <c r="W91" s="5">
        <v>29.157689999999999</v>
      </c>
      <c r="X91" s="6">
        <v>0</v>
      </c>
      <c r="Y91" s="6">
        <v>4.9799999999999998E-5</v>
      </c>
      <c r="Z91" s="6">
        <v>5.9999999999999993E-6</v>
      </c>
      <c r="AA91" s="2" t="s">
        <v>3</v>
      </c>
      <c r="AB91" s="49" t="s">
        <v>4</v>
      </c>
      <c r="AC91" s="49" t="s">
        <v>1</v>
      </c>
    </row>
    <row r="92" spans="1:29" x14ac:dyDescent="0.2">
      <c r="A92" s="2" t="s">
        <v>103</v>
      </c>
      <c r="B92" s="2" t="s">
        <v>105</v>
      </c>
      <c r="C92" s="25" t="s">
        <v>1209</v>
      </c>
      <c r="D92" s="27">
        <v>515460806</v>
      </c>
      <c r="E92" s="25" t="s">
        <v>188</v>
      </c>
      <c r="F92" s="2" t="s">
        <v>1211</v>
      </c>
      <c r="G92" s="9">
        <v>800076481</v>
      </c>
      <c r="H92" s="2" t="s">
        <v>1044</v>
      </c>
      <c r="I92" s="2" t="s">
        <v>1075</v>
      </c>
      <c r="J92" s="2" t="s">
        <v>3</v>
      </c>
      <c r="K92" s="2" t="s">
        <v>169</v>
      </c>
      <c r="L92" s="25" t="s">
        <v>3</v>
      </c>
      <c r="M92" s="25" t="s">
        <v>3</v>
      </c>
      <c r="N92" s="2" t="s">
        <v>170</v>
      </c>
      <c r="O92" s="2" t="s">
        <v>84</v>
      </c>
      <c r="P92" s="2" t="s">
        <v>1212</v>
      </c>
      <c r="Q92" s="2" t="s">
        <v>93</v>
      </c>
      <c r="R92" s="2" t="s">
        <v>1030</v>
      </c>
      <c r="S92" s="2" t="s">
        <v>967</v>
      </c>
      <c r="T92" s="2" t="s">
        <v>1213</v>
      </c>
      <c r="U92" s="5">
        <v>3.681</v>
      </c>
      <c r="V92" s="5">
        <v>2131.2321999999999</v>
      </c>
      <c r="W92" s="5">
        <v>7845.0657799999999</v>
      </c>
      <c r="X92" s="6">
        <v>0</v>
      </c>
      <c r="Y92" s="6">
        <v>1.3400499999999999E-2</v>
      </c>
      <c r="Z92" s="6">
        <v>1.6121E-3</v>
      </c>
      <c r="AA92" s="2" t="s">
        <v>3</v>
      </c>
      <c r="AB92" s="49" t="s">
        <v>4</v>
      </c>
      <c r="AC92" s="49" t="s">
        <v>1</v>
      </c>
    </row>
    <row r="93" spans="1:29" x14ac:dyDescent="0.2">
      <c r="A93" s="2" t="s">
        <v>103</v>
      </c>
      <c r="B93" s="2" t="s">
        <v>105</v>
      </c>
      <c r="C93" s="25" t="s">
        <v>3</v>
      </c>
      <c r="D93" s="25" t="s">
        <v>952</v>
      </c>
      <c r="E93" s="25" t="s">
        <v>3</v>
      </c>
      <c r="F93" s="2" t="s">
        <v>1245</v>
      </c>
      <c r="G93" s="9">
        <v>800068975</v>
      </c>
      <c r="H93" s="2" t="s">
        <v>1044</v>
      </c>
      <c r="I93" s="2" t="s">
        <v>1055</v>
      </c>
      <c r="J93" s="2" t="s">
        <v>3</v>
      </c>
      <c r="K93" s="2" t="s">
        <v>169</v>
      </c>
      <c r="L93" s="25" t="s">
        <v>3</v>
      </c>
      <c r="M93" s="25" t="s">
        <v>3</v>
      </c>
      <c r="N93" s="2" t="s">
        <v>83</v>
      </c>
      <c r="O93" s="2" t="s">
        <v>84</v>
      </c>
      <c r="P93" s="2" t="s">
        <v>1246</v>
      </c>
      <c r="Q93" s="2" t="s">
        <v>93</v>
      </c>
      <c r="R93" s="2" t="s">
        <v>1030</v>
      </c>
      <c r="S93" s="2" t="s">
        <v>967</v>
      </c>
      <c r="T93" s="2" t="s">
        <v>1139</v>
      </c>
      <c r="U93" s="5">
        <v>3.681</v>
      </c>
      <c r="V93" s="5">
        <v>606.41129999999998</v>
      </c>
      <c r="W93" s="5">
        <v>2232.2003599999998</v>
      </c>
      <c r="X93" s="6">
        <v>0</v>
      </c>
      <c r="Y93" s="6">
        <v>3.8129000000000001E-3</v>
      </c>
      <c r="Z93" s="6">
        <v>4.5870000000000004E-4</v>
      </c>
      <c r="AA93" s="2" t="s">
        <v>3</v>
      </c>
      <c r="AB93" s="49" t="s">
        <v>4</v>
      </c>
      <c r="AC93" s="49" t="s">
        <v>1</v>
      </c>
    </row>
    <row r="94" spans="1:29" x14ac:dyDescent="0.2">
      <c r="A94" s="2" t="s">
        <v>77</v>
      </c>
      <c r="B94" s="2" t="s">
        <v>78</v>
      </c>
      <c r="C94" s="2" t="s">
        <v>3</v>
      </c>
      <c r="D94" s="2" t="s">
        <v>3</v>
      </c>
      <c r="E94" s="2" t="s">
        <v>3</v>
      </c>
      <c r="F94" s="2" t="s">
        <v>3</v>
      </c>
      <c r="G94" s="2" t="s">
        <v>3</v>
      </c>
      <c r="H94" s="2" t="s">
        <v>3</v>
      </c>
      <c r="I94" s="2" t="s">
        <v>3</v>
      </c>
      <c r="J94" s="2" t="s">
        <v>3</v>
      </c>
      <c r="K94" s="2" t="s">
        <v>3</v>
      </c>
      <c r="L94" s="2" t="s">
        <v>3</v>
      </c>
      <c r="M94" s="2" t="s">
        <v>3</v>
      </c>
      <c r="N94" s="2" t="s">
        <v>3</v>
      </c>
      <c r="O94" s="2" t="s">
        <v>3</v>
      </c>
      <c r="P94" s="2" t="s">
        <v>3</v>
      </c>
      <c r="Q94" s="2" t="s">
        <v>3</v>
      </c>
      <c r="R94" s="2" t="s">
        <v>3</v>
      </c>
      <c r="S94" s="2" t="s">
        <v>3</v>
      </c>
      <c r="T94" s="2" t="s">
        <v>3</v>
      </c>
      <c r="U94" s="2" t="s">
        <v>3</v>
      </c>
      <c r="V94" s="2" t="s">
        <v>3</v>
      </c>
      <c r="W94" s="2" t="s">
        <v>3</v>
      </c>
      <c r="X94" s="2" t="s">
        <v>3</v>
      </c>
      <c r="Y94" s="2" t="s">
        <v>3</v>
      </c>
      <c r="Z94" s="2" t="s">
        <v>3</v>
      </c>
      <c r="AA94" s="2" t="s">
        <v>3</v>
      </c>
      <c r="AB94" s="49" t="s">
        <v>4</v>
      </c>
      <c r="AC94" s="49" t="s">
        <v>1</v>
      </c>
    </row>
    <row r="95" spans="1:29" x14ac:dyDescent="0.2">
      <c r="A95" s="2" t="s">
        <v>77</v>
      </c>
      <c r="B95" s="2" t="s">
        <v>102</v>
      </c>
      <c r="C95" s="2" t="s">
        <v>3</v>
      </c>
      <c r="D95" s="2" t="s">
        <v>3</v>
      </c>
      <c r="E95" s="2" t="s">
        <v>3</v>
      </c>
      <c r="F95" s="2" t="s">
        <v>3</v>
      </c>
      <c r="G95" s="2" t="s">
        <v>3</v>
      </c>
      <c r="H95" s="2" t="s">
        <v>3</v>
      </c>
      <c r="I95" s="2" t="s">
        <v>3</v>
      </c>
      <c r="J95" s="2" t="s">
        <v>3</v>
      </c>
      <c r="K95" s="2" t="s">
        <v>3</v>
      </c>
      <c r="L95" s="2" t="s">
        <v>3</v>
      </c>
      <c r="M95" s="2" t="s">
        <v>3</v>
      </c>
      <c r="N95" s="2" t="s">
        <v>3</v>
      </c>
      <c r="O95" s="2" t="s">
        <v>3</v>
      </c>
      <c r="P95" s="2" t="s">
        <v>3</v>
      </c>
      <c r="Q95" s="2" t="s">
        <v>3</v>
      </c>
      <c r="R95" s="2" t="s">
        <v>3</v>
      </c>
      <c r="S95" s="2" t="s">
        <v>3</v>
      </c>
      <c r="T95" s="2" t="s">
        <v>3</v>
      </c>
      <c r="U95" s="2" t="s">
        <v>3</v>
      </c>
      <c r="V95" s="2" t="s">
        <v>3</v>
      </c>
      <c r="W95" s="2" t="s">
        <v>3</v>
      </c>
      <c r="X95" s="2" t="s">
        <v>3</v>
      </c>
      <c r="Y95" s="2" t="s">
        <v>3</v>
      </c>
      <c r="Z95" s="2" t="s">
        <v>3</v>
      </c>
      <c r="AA95" s="2" t="s">
        <v>3</v>
      </c>
      <c r="AB95" s="49" t="s">
        <v>4</v>
      </c>
      <c r="AC95" s="49" t="s">
        <v>1</v>
      </c>
    </row>
    <row r="96" spans="1:29" x14ac:dyDescent="0.2">
      <c r="A96" s="2" t="s">
        <v>103</v>
      </c>
      <c r="B96" s="2" t="s">
        <v>104</v>
      </c>
      <c r="C96" s="2" t="s">
        <v>3</v>
      </c>
      <c r="D96" s="2" t="s">
        <v>3</v>
      </c>
      <c r="E96" s="2" t="s">
        <v>3</v>
      </c>
      <c r="F96" s="2" t="s">
        <v>3</v>
      </c>
      <c r="G96" s="2" t="s">
        <v>3</v>
      </c>
      <c r="H96" s="2" t="s">
        <v>3</v>
      </c>
      <c r="I96" s="2" t="s">
        <v>3</v>
      </c>
      <c r="J96" s="2" t="s">
        <v>3</v>
      </c>
      <c r="K96" s="2" t="s">
        <v>3</v>
      </c>
      <c r="L96" s="2" t="s">
        <v>3</v>
      </c>
      <c r="M96" s="2" t="s">
        <v>3</v>
      </c>
      <c r="N96" s="2" t="s">
        <v>3</v>
      </c>
      <c r="O96" s="2" t="s">
        <v>3</v>
      </c>
      <c r="P96" s="2" t="s">
        <v>3</v>
      </c>
      <c r="Q96" s="2" t="s">
        <v>3</v>
      </c>
      <c r="R96" s="2" t="s">
        <v>3</v>
      </c>
      <c r="S96" s="2" t="s">
        <v>3</v>
      </c>
      <c r="T96" s="2" t="s">
        <v>3</v>
      </c>
      <c r="U96" s="2" t="s">
        <v>3</v>
      </c>
      <c r="V96" s="2" t="s">
        <v>3</v>
      </c>
      <c r="W96" s="2" t="s">
        <v>3</v>
      </c>
      <c r="X96" s="2" t="s">
        <v>3</v>
      </c>
      <c r="Y96" s="2" t="s">
        <v>3</v>
      </c>
      <c r="Z96" s="2" t="s">
        <v>3</v>
      </c>
      <c r="AA96" s="2" t="s">
        <v>3</v>
      </c>
      <c r="AB96" s="49" t="s">
        <v>4</v>
      </c>
      <c r="AC96" s="49" t="s">
        <v>1</v>
      </c>
    </row>
    <row r="97" spans="1:29" x14ac:dyDescent="0.2">
      <c r="A97" s="2" t="s">
        <v>103</v>
      </c>
      <c r="B97" s="2" t="s">
        <v>108</v>
      </c>
      <c r="C97" s="2" t="s">
        <v>3</v>
      </c>
      <c r="D97" s="2" t="s">
        <v>3</v>
      </c>
      <c r="E97" s="2" t="s">
        <v>3</v>
      </c>
      <c r="F97" s="2" t="s">
        <v>3</v>
      </c>
      <c r="G97" s="2" t="s">
        <v>3</v>
      </c>
      <c r="H97" s="2" t="s">
        <v>3</v>
      </c>
      <c r="I97" s="2" t="s">
        <v>3</v>
      </c>
      <c r="J97" s="2" t="s">
        <v>3</v>
      </c>
      <c r="K97" s="2" t="s">
        <v>3</v>
      </c>
      <c r="L97" s="2" t="s">
        <v>3</v>
      </c>
      <c r="M97" s="2" t="s">
        <v>3</v>
      </c>
      <c r="N97" s="2" t="s">
        <v>3</v>
      </c>
      <c r="O97" s="2" t="s">
        <v>3</v>
      </c>
      <c r="P97" s="2" t="s">
        <v>3</v>
      </c>
      <c r="Q97" s="2" t="s">
        <v>3</v>
      </c>
      <c r="R97" s="2" t="s">
        <v>3</v>
      </c>
      <c r="S97" s="2" t="s">
        <v>3</v>
      </c>
      <c r="T97" s="2" t="s">
        <v>3</v>
      </c>
      <c r="U97" s="2" t="s">
        <v>3</v>
      </c>
      <c r="V97" s="2" t="s">
        <v>3</v>
      </c>
      <c r="W97" s="2" t="s">
        <v>3</v>
      </c>
      <c r="X97" s="2" t="s">
        <v>3</v>
      </c>
      <c r="Y97" s="2" t="s">
        <v>3</v>
      </c>
      <c r="Z97" s="2" t="s">
        <v>3</v>
      </c>
      <c r="AA97" s="2" t="s">
        <v>3</v>
      </c>
      <c r="AB97" s="49" t="s">
        <v>4</v>
      </c>
      <c r="AC97" s="49" t="s">
        <v>1</v>
      </c>
    </row>
    <row r="98" spans="1:29" x14ac:dyDescent="0.2">
      <c r="A98" s="2" t="s">
        <v>109</v>
      </c>
      <c r="B98" s="2" t="s">
        <v>110</v>
      </c>
      <c r="C98" s="2" t="s">
        <v>3</v>
      </c>
      <c r="D98" s="2" t="s">
        <v>3</v>
      </c>
      <c r="E98" s="2" t="s">
        <v>3</v>
      </c>
      <c r="F98" s="2" t="s">
        <v>3</v>
      </c>
      <c r="G98" s="2" t="s">
        <v>3</v>
      </c>
      <c r="H98" s="2" t="s">
        <v>3</v>
      </c>
      <c r="I98" s="2" t="s">
        <v>3</v>
      </c>
      <c r="J98" s="2" t="s">
        <v>3</v>
      </c>
      <c r="K98" s="2" t="s">
        <v>3</v>
      </c>
      <c r="L98" s="2" t="s">
        <v>3</v>
      </c>
      <c r="M98" s="2" t="s">
        <v>3</v>
      </c>
      <c r="N98" s="2" t="s">
        <v>3</v>
      </c>
      <c r="O98" s="2" t="s">
        <v>3</v>
      </c>
      <c r="P98" s="2" t="s">
        <v>3</v>
      </c>
      <c r="Q98" s="2" t="s">
        <v>3</v>
      </c>
      <c r="R98" s="2" t="s">
        <v>3</v>
      </c>
      <c r="S98" s="2" t="s">
        <v>3</v>
      </c>
      <c r="T98" s="2" t="s">
        <v>3</v>
      </c>
      <c r="U98" s="2" t="s">
        <v>3</v>
      </c>
      <c r="V98" s="2" t="s">
        <v>3</v>
      </c>
      <c r="W98" s="2" t="s">
        <v>3</v>
      </c>
      <c r="X98" s="2" t="s">
        <v>3</v>
      </c>
      <c r="Y98" s="2" t="s">
        <v>3</v>
      </c>
      <c r="Z98" s="2" t="s">
        <v>3</v>
      </c>
      <c r="AA98" s="2" t="s">
        <v>3</v>
      </c>
      <c r="AB98" s="49" t="s">
        <v>4</v>
      </c>
      <c r="AC98" s="49" t="s">
        <v>1</v>
      </c>
    </row>
    <row r="99" spans="1:29" x14ac:dyDescent="0.2">
      <c r="A99" s="2" t="s">
        <v>109</v>
      </c>
      <c r="B99" s="2" t="s">
        <v>111</v>
      </c>
      <c r="C99" s="2" t="s">
        <v>3</v>
      </c>
      <c r="D99" s="2" t="s">
        <v>3</v>
      </c>
      <c r="E99" s="2" t="s">
        <v>3</v>
      </c>
      <c r="F99" s="2" t="s">
        <v>3</v>
      </c>
      <c r="G99" s="2" t="s">
        <v>3</v>
      </c>
      <c r="H99" s="2" t="s">
        <v>3</v>
      </c>
      <c r="I99" s="2" t="s">
        <v>3</v>
      </c>
      <c r="J99" s="2" t="s">
        <v>3</v>
      </c>
      <c r="K99" s="2" t="s">
        <v>3</v>
      </c>
      <c r="L99" s="2" t="s">
        <v>3</v>
      </c>
      <c r="M99" s="2" t="s">
        <v>3</v>
      </c>
      <c r="N99" s="2" t="s">
        <v>3</v>
      </c>
      <c r="O99" s="2" t="s">
        <v>3</v>
      </c>
      <c r="P99" s="2" t="s">
        <v>3</v>
      </c>
      <c r="Q99" s="2" t="s">
        <v>3</v>
      </c>
      <c r="R99" s="2" t="s">
        <v>3</v>
      </c>
      <c r="S99" s="2" t="s">
        <v>3</v>
      </c>
      <c r="T99" s="2" t="s">
        <v>3</v>
      </c>
      <c r="U99" s="2" t="s">
        <v>3</v>
      </c>
      <c r="V99" s="2" t="s">
        <v>3</v>
      </c>
      <c r="W99" s="2" t="s">
        <v>3</v>
      </c>
      <c r="X99" s="2" t="s">
        <v>3</v>
      </c>
      <c r="Y99" s="2" t="s">
        <v>3</v>
      </c>
      <c r="Z99" s="2" t="s">
        <v>3</v>
      </c>
      <c r="AA99" s="2" t="s">
        <v>3</v>
      </c>
      <c r="AB99" s="49" t="s">
        <v>4</v>
      </c>
      <c r="AC99" s="49" t="s">
        <v>1</v>
      </c>
    </row>
    <row r="100" spans="1:29" x14ac:dyDescent="0.2">
      <c r="A100" s="2" t="s">
        <v>3</v>
      </c>
      <c r="B100" s="2" t="s">
        <v>112</v>
      </c>
      <c r="C100" s="2" t="s">
        <v>3</v>
      </c>
      <c r="D100" s="2" t="s">
        <v>3</v>
      </c>
      <c r="E100" s="2" t="s">
        <v>3</v>
      </c>
      <c r="F100" s="2" t="s">
        <v>3</v>
      </c>
      <c r="G100" s="2" t="s">
        <v>3</v>
      </c>
      <c r="H100" s="2" t="s">
        <v>3</v>
      </c>
      <c r="I100" s="2" t="s">
        <v>3</v>
      </c>
      <c r="J100" s="2" t="s">
        <v>3</v>
      </c>
      <c r="K100" s="2" t="s">
        <v>3</v>
      </c>
      <c r="L100" s="2" t="s">
        <v>3</v>
      </c>
      <c r="M100" s="2" t="s">
        <v>3</v>
      </c>
      <c r="N100" s="2" t="s">
        <v>3</v>
      </c>
      <c r="O100" s="2" t="s">
        <v>3</v>
      </c>
      <c r="P100" s="2" t="s">
        <v>3</v>
      </c>
      <c r="Q100" s="2" t="s">
        <v>3</v>
      </c>
      <c r="R100" s="2" t="s">
        <v>3</v>
      </c>
      <c r="S100" s="2" t="s">
        <v>3</v>
      </c>
      <c r="T100" s="2" t="s">
        <v>3</v>
      </c>
      <c r="U100" s="2" t="s">
        <v>3</v>
      </c>
      <c r="V100" s="2" t="s">
        <v>3</v>
      </c>
      <c r="W100" s="2" t="s">
        <v>3</v>
      </c>
      <c r="X100" s="2" t="s">
        <v>3</v>
      </c>
      <c r="Y100" s="2" t="s">
        <v>3</v>
      </c>
      <c r="Z100" s="2" t="s">
        <v>3</v>
      </c>
      <c r="AA100" s="2" t="s">
        <v>3</v>
      </c>
      <c r="AB100" s="49" t="s">
        <v>4</v>
      </c>
      <c r="AC100" s="49" t="s">
        <v>1</v>
      </c>
    </row>
    <row r="101" spans="1:29" x14ac:dyDescent="0.2">
      <c r="A101" s="2" t="s">
        <v>3</v>
      </c>
      <c r="B101" s="2" t="s">
        <v>113</v>
      </c>
      <c r="C101" s="2" t="s">
        <v>3</v>
      </c>
      <c r="D101" s="2" t="s">
        <v>3</v>
      </c>
      <c r="E101" s="2" t="s">
        <v>3</v>
      </c>
      <c r="F101" s="2" t="s">
        <v>3</v>
      </c>
      <c r="G101" s="2" t="s">
        <v>3</v>
      </c>
      <c r="H101" s="2" t="s">
        <v>3</v>
      </c>
      <c r="I101" s="2" t="s">
        <v>3</v>
      </c>
      <c r="J101" s="2" t="s">
        <v>3</v>
      </c>
      <c r="K101" s="2" t="s">
        <v>3</v>
      </c>
      <c r="L101" s="2" t="s">
        <v>3</v>
      </c>
      <c r="M101" s="2" t="s">
        <v>3</v>
      </c>
      <c r="N101" s="2" t="s">
        <v>3</v>
      </c>
      <c r="O101" s="2" t="s">
        <v>3</v>
      </c>
      <c r="P101" s="2" t="s">
        <v>3</v>
      </c>
      <c r="Q101" s="2" t="s">
        <v>3</v>
      </c>
      <c r="R101" s="2" t="s">
        <v>3</v>
      </c>
      <c r="S101" s="2" t="s">
        <v>3</v>
      </c>
      <c r="T101" s="2" t="s">
        <v>3</v>
      </c>
      <c r="U101" s="2" t="s">
        <v>3</v>
      </c>
      <c r="V101" s="2" t="s">
        <v>3</v>
      </c>
      <c r="W101" s="2" t="s">
        <v>3</v>
      </c>
      <c r="X101" s="2" t="s">
        <v>3</v>
      </c>
      <c r="Y101" s="2" t="s">
        <v>3</v>
      </c>
      <c r="Z101" s="2" t="s">
        <v>3</v>
      </c>
      <c r="AA101" s="2" t="s">
        <v>3</v>
      </c>
      <c r="AB101" s="49" t="s">
        <v>4</v>
      </c>
      <c r="AC101" s="49" t="s">
        <v>1</v>
      </c>
    </row>
    <row r="102" spans="1:29" x14ac:dyDescent="0.2">
      <c r="A102" s="2" t="s">
        <v>3</v>
      </c>
      <c r="B102" s="2" t="s">
        <v>114</v>
      </c>
      <c r="C102" s="2" t="s">
        <v>3</v>
      </c>
      <c r="D102" s="2" t="s">
        <v>3</v>
      </c>
      <c r="E102" s="2" t="s">
        <v>3</v>
      </c>
      <c r="F102" s="2" t="s">
        <v>3</v>
      </c>
      <c r="G102" s="2" t="s">
        <v>3</v>
      </c>
      <c r="H102" s="2" t="s">
        <v>3</v>
      </c>
      <c r="I102" s="2" t="s">
        <v>3</v>
      </c>
      <c r="J102" s="2" t="s">
        <v>3</v>
      </c>
      <c r="K102" s="2" t="s">
        <v>3</v>
      </c>
      <c r="L102" s="2" t="s">
        <v>3</v>
      </c>
      <c r="M102" s="2" t="s">
        <v>3</v>
      </c>
      <c r="N102" s="2" t="s">
        <v>3</v>
      </c>
      <c r="O102" s="2" t="s">
        <v>3</v>
      </c>
      <c r="P102" s="2" t="s">
        <v>3</v>
      </c>
      <c r="Q102" s="2" t="s">
        <v>3</v>
      </c>
      <c r="R102" s="2" t="s">
        <v>3</v>
      </c>
      <c r="S102" s="2" t="s">
        <v>3</v>
      </c>
      <c r="T102" s="2" t="s">
        <v>3</v>
      </c>
      <c r="U102" s="2" t="s">
        <v>3</v>
      </c>
      <c r="V102" s="2" t="s">
        <v>3</v>
      </c>
      <c r="W102" s="2" t="s">
        <v>3</v>
      </c>
      <c r="X102" s="2" t="s">
        <v>3</v>
      </c>
      <c r="Y102" s="2" t="s">
        <v>3</v>
      </c>
      <c r="Z102" s="2" t="s">
        <v>3</v>
      </c>
      <c r="AA102" s="2" t="s">
        <v>3</v>
      </c>
      <c r="AB102" s="49" t="s">
        <v>4</v>
      </c>
      <c r="AC102" s="49" t="s">
        <v>1</v>
      </c>
    </row>
    <row r="103" spans="1:29" x14ac:dyDescent="0.2">
      <c r="B103" s="49" t="s">
        <v>23</v>
      </c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9" x14ac:dyDescent="0.2">
      <c r="B104" s="49" t="s">
        <v>24</v>
      </c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</sheetData>
  <mergeCells count="5">
    <mergeCell ref="B1:AA1"/>
    <mergeCell ref="B103:AA103"/>
    <mergeCell ref="B104:AA104"/>
    <mergeCell ref="AB2:AB102"/>
    <mergeCell ref="AC1:AC10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/>
  </sheetPr>
  <dimension ref="A1:AE15"/>
  <sheetViews>
    <sheetView rightToLeft="1" topLeftCell="M1" workbookViewId="0">
      <selection activeCell="AB36" sqref="AB36"/>
    </sheetView>
  </sheetViews>
  <sheetFormatPr defaultRowHeight="14.25" x14ac:dyDescent="0.2"/>
  <cols>
    <col min="1" max="1" width="36" customWidth="1"/>
    <col min="2" max="2" width="12" customWidth="1"/>
    <col min="3" max="3" width="11" customWidth="1"/>
    <col min="4" max="4" width="12" customWidth="1"/>
    <col min="5" max="5" width="21" customWidth="1"/>
    <col min="6" max="6" width="24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23" customWidth="1"/>
    <col min="13" max="13" width="10" customWidth="1"/>
    <col min="14" max="14" width="13" customWidth="1"/>
    <col min="15" max="15" width="19" customWidth="1"/>
    <col min="16" max="16" width="13" customWidth="1"/>
    <col min="17" max="17" width="14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5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E1" s="50" t="s">
        <v>1</v>
      </c>
    </row>
    <row r="2" spans="1:31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66</v>
      </c>
      <c r="J2" s="4" t="s">
        <v>118</v>
      </c>
      <c r="K2" s="4" t="s">
        <v>185</v>
      </c>
      <c r="L2" s="4" t="s">
        <v>1258</v>
      </c>
      <c r="M2" s="4" t="s">
        <v>178</v>
      </c>
      <c r="N2" s="4" t="s">
        <v>930</v>
      </c>
      <c r="O2" s="4" t="s">
        <v>179</v>
      </c>
      <c r="P2" s="4" t="s">
        <v>950</v>
      </c>
      <c r="Q2" s="4" t="s">
        <v>70</v>
      </c>
      <c r="R2" s="4" t="s">
        <v>957</v>
      </c>
      <c r="S2" s="4" t="s">
        <v>958</v>
      </c>
      <c r="T2" s="4" t="s">
        <v>960</v>
      </c>
      <c r="U2" s="4" t="s">
        <v>931</v>
      </c>
      <c r="V2" s="4" t="s">
        <v>932</v>
      </c>
      <c r="W2" s="4" t="s">
        <v>125</v>
      </c>
      <c r="X2" s="4" t="s">
        <v>126</v>
      </c>
      <c r="Y2" s="4" t="s">
        <v>72</v>
      </c>
      <c r="Z2" s="4" t="s">
        <v>74</v>
      </c>
      <c r="AA2" s="4" t="s">
        <v>75</v>
      </c>
      <c r="AB2" s="4" t="s">
        <v>76</v>
      </c>
      <c r="AC2" s="4" t="s">
        <v>3</v>
      </c>
      <c r="AD2" s="50" t="s">
        <v>4</v>
      </c>
      <c r="AE2" s="50" t="s">
        <v>1</v>
      </c>
    </row>
    <row r="3" spans="1:31" x14ac:dyDescent="0.2">
      <c r="A3" s="2" t="s">
        <v>77</v>
      </c>
      <c r="B3" s="2" t="s">
        <v>78</v>
      </c>
      <c r="C3" s="2" t="s">
        <v>1014</v>
      </c>
      <c r="D3" s="2" t="s">
        <v>1015</v>
      </c>
      <c r="E3" s="2" t="s">
        <v>175</v>
      </c>
      <c r="F3" s="2" t="s">
        <v>1425</v>
      </c>
      <c r="G3" s="9">
        <v>800081184</v>
      </c>
      <c r="H3" s="2" t="s">
        <v>190</v>
      </c>
      <c r="I3" s="2" t="s">
        <v>169</v>
      </c>
      <c r="J3" s="2" t="s">
        <v>170</v>
      </c>
      <c r="K3" s="2" t="s">
        <v>964</v>
      </c>
      <c r="L3" s="10">
        <v>800081176</v>
      </c>
      <c r="M3" s="2" t="s">
        <v>1018</v>
      </c>
      <c r="N3" s="13">
        <v>46112</v>
      </c>
      <c r="O3" s="2" t="s">
        <v>84</v>
      </c>
      <c r="P3" s="2" t="s">
        <v>1259</v>
      </c>
      <c r="Q3" s="2" t="s">
        <v>93</v>
      </c>
      <c r="R3" s="2" t="s">
        <v>190</v>
      </c>
      <c r="S3" s="2" t="s">
        <v>967</v>
      </c>
      <c r="T3" s="13">
        <v>45382</v>
      </c>
      <c r="U3" s="19">
        <v>11.042999999999999</v>
      </c>
      <c r="V3" s="12">
        <v>1</v>
      </c>
      <c r="W3" s="5">
        <v>799</v>
      </c>
      <c r="X3" s="5">
        <v>152</v>
      </c>
      <c r="Y3" s="5">
        <v>3.681</v>
      </c>
      <c r="Z3" s="5">
        <v>4.4705000000000004</v>
      </c>
      <c r="AA3" s="6">
        <v>1.08798E-2</v>
      </c>
      <c r="AB3" s="6">
        <v>9.0000000000000007E-7</v>
      </c>
      <c r="AC3" s="2" t="s">
        <v>3</v>
      </c>
      <c r="AD3" s="50" t="s">
        <v>4</v>
      </c>
      <c r="AE3" s="50" t="s">
        <v>1</v>
      </c>
    </row>
    <row r="4" spans="1:31" x14ac:dyDescent="0.2">
      <c r="A4" s="2" t="s">
        <v>77</v>
      </c>
      <c r="B4" s="2" t="s">
        <v>97</v>
      </c>
      <c r="C4" s="2" t="s">
        <v>1014</v>
      </c>
      <c r="D4" s="2" t="s">
        <v>1015</v>
      </c>
      <c r="E4" s="2" t="s">
        <v>175</v>
      </c>
      <c r="F4" s="2" t="s">
        <v>1425</v>
      </c>
      <c r="G4" s="9">
        <v>800081184</v>
      </c>
      <c r="H4" s="2" t="s">
        <v>190</v>
      </c>
      <c r="I4" s="2" t="s">
        <v>169</v>
      </c>
      <c r="J4" s="2" t="s">
        <v>170</v>
      </c>
      <c r="K4" s="2" t="s">
        <v>964</v>
      </c>
      <c r="L4" s="10">
        <v>800081176</v>
      </c>
      <c r="M4" s="2" t="s">
        <v>1018</v>
      </c>
      <c r="N4" s="13">
        <v>46112</v>
      </c>
      <c r="O4" s="2" t="s">
        <v>84</v>
      </c>
      <c r="P4" s="2" t="s">
        <v>1259</v>
      </c>
      <c r="Q4" s="2" t="s">
        <v>93</v>
      </c>
      <c r="R4" s="2" t="s">
        <v>190</v>
      </c>
      <c r="S4" s="2" t="s">
        <v>967</v>
      </c>
      <c r="T4" s="13">
        <v>45382</v>
      </c>
      <c r="U4" s="19">
        <v>11.042999999999999</v>
      </c>
      <c r="V4" s="12">
        <v>1</v>
      </c>
      <c r="W4" s="5">
        <v>41714</v>
      </c>
      <c r="X4" s="5">
        <v>152</v>
      </c>
      <c r="Y4" s="5">
        <v>3.681</v>
      </c>
      <c r="Z4" s="5">
        <v>233.39483000000001</v>
      </c>
      <c r="AA4" s="6">
        <v>0.56800879999999998</v>
      </c>
      <c r="AB4" s="6">
        <v>4.7999999999999994E-5</v>
      </c>
      <c r="AC4" s="2" t="s">
        <v>3</v>
      </c>
      <c r="AD4" s="50" t="s">
        <v>4</v>
      </c>
      <c r="AE4" s="50" t="s">
        <v>1</v>
      </c>
    </row>
    <row r="5" spans="1:31" x14ac:dyDescent="0.2">
      <c r="A5" s="2" t="s">
        <v>103</v>
      </c>
      <c r="B5" s="2" t="s">
        <v>105</v>
      </c>
      <c r="C5" s="2" t="s">
        <v>1014</v>
      </c>
      <c r="D5" s="2" t="s">
        <v>1015</v>
      </c>
      <c r="E5" s="2" t="s">
        <v>175</v>
      </c>
      <c r="F5" s="2" t="s">
        <v>1425</v>
      </c>
      <c r="G5" s="9">
        <v>800081184</v>
      </c>
      <c r="H5" s="2" t="s">
        <v>190</v>
      </c>
      <c r="I5" s="2" t="s">
        <v>169</v>
      </c>
      <c r="J5" s="2" t="s">
        <v>170</v>
      </c>
      <c r="K5" s="2" t="s">
        <v>964</v>
      </c>
      <c r="L5" s="10">
        <v>800081176</v>
      </c>
      <c r="M5" s="2" t="s">
        <v>1018</v>
      </c>
      <c r="N5" s="13">
        <v>46112</v>
      </c>
      <c r="O5" s="2" t="s">
        <v>84</v>
      </c>
      <c r="P5" s="2" t="s">
        <v>1259</v>
      </c>
      <c r="Q5" s="2" t="s">
        <v>93</v>
      </c>
      <c r="R5" s="2" t="s">
        <v>190</v>
      </c>
      <c r="S5" s="2" t="s">
        <v>967</v>
      </c>
      <c r="T5" s="13">
        <v>45382</v>
      </c>
      <c r="U5" s="19">
        <v>11.042999999999999</v>
      </c>
      <c r="V5" s="12">
        <v>1</v>
      </c>
      <c r="W5" s="5">
        <v>30303</v>
      </c>
      <c r="X5" s="5">
        <v>152</v>
      </c>
      <c r="Y5" s="5">
        <v>3.681</v>
      </c>
      <c r="Z5" s="5">
        <v>169.54892000000001</v>
      </c>
      <c r="AA5" s="6">
        <v>0.4126282</v>
      </c>
      <c r="AB5" s="6">
        <v>3.4799999999999999E-5</v>
      </c>
      <c r="AC5" s="2" t="s">
        <v>3</v>
      </c>
      <c r="AD5" s="50" t="s">
        <v>4</v>
      </c>
      <c r="AE5" s="50" t="s">
        <v>1</v>
      </c>
    </row>
    <row r="6" spans="1:31" x14ac:dyDescent="0.2">
      <c r="A6" s="2" t="s">
        <v>103</v>
      </c>
      <c r="B6" s="2" t="s">
        <v>108</v>
      </c>
      <c r="C6" s="2" t="s">
        <v>1014</v>
      </c>
      <c r="D6" s="2" t="s">
        <v>1015</v>
      </c>
      <c r="E6" s="2" t="s">
        <v>175</v>
      </c>
      <c r="F6" s="2" t="s">
        <v>1425</v>
      </c>
      <c r="G6" s="9">
        <v>800081184</v>
      </c>
      <c r="H6" s="2" t="s">
        <v>190</v>
      </c>
      <c r="I6" s="2" t="s">
        <v>169</v>
      </c>
      <c r="J6" s="2" t="s">
        <v>170</v>
      </c>
      <c r="K6" s="2" t="s">
        <v>964</v>
      </c>
      <c r="L6" s="10">
        <v>800081176</v>
      </c>
      <c r="M6" s="2" t="s">
        <v>1018</v>
      </c>
      <c r="N6" s="13">
        <v>46112</v>
      </c>
      <c r="O6" s="2" t="s">
        <v>84</v>
      </c>
      <c r="P6" s="2" t="s">
        <v>1259</v>
      </c>
      <c r="Q6" s="2" t="s">
        <v>93</v>
      </c>
      <c r="R6" s="2" t="s">
        <v>190</v>
      </c>
      <c r="S6" s="2" t="s">
        <v>967</v>
      </c>
      <c r="T6" s="13">
        <v>45382</v>
      </c>
      <c r="U6" s="19">
        <v>11.042999999999999</v>
      </c>
      <c r="V6" s="12">
        <v>1</v>
      </c>
      <c r="W6" s="5">
        <v>623</v>
      </c>
      <c r="X6" s="5">
        <v>152</v>
      </c>
      <c r="Y6" s="5">
        <v>3.681</v>
      </c>
      <c r="Z6" s="5">
        <v>3.4857499999999999</v>
      </c>
      <c r="AA6" s="6">
        <v>8.4831999999999998E-3</v>
      </c>
      <c r="AB6" s="6">
        <v>6.9999999999999997E-7</v>
      </c>
      <c r="AC6" s="2" t="s">
        <v>3</v>
      </c>
      <c r="AD6" s="50" t="s">
        <v>4</v>
      </c>
      <c r="AE6" s="50" t="s">
        <v>1</v>
      </c>
    </row>
    <row r="7" spans="1:31" x14ac:dyDescent="0.2">
      <c r="A7" s="2" t="s">
        <v>77</v>
      </c>
      <c r="B7" s="2" t="s">
        <v>102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50" t="s">
        <v>4</v>
      </c>
      <c r="AE7" s="50" t="s">
        <v>1</v>
      </c>
    </row>
    <row r="8" spans="1:31" x14ac:dyDescent="0.2">
      <c r="A8" s="2" t="s">
        <v>103</v>
      </c>
      <c r="B8" s="2" t="s">
        <v>104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50" t="s">
        <v>4</v>
      </c>
      <c r="AE8" s="50" t="s">
        <v>1</v>
      </c>
    </row>
    <row r="9" spans="1:31" x14ac:dyDescent="0.2">
      <c r="A9" s="2" t="s">
        <v>109</v>
      </c>
      <c r="B9" s="2" t="s">
        <v>110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2" t="s">
        <v>3</v>
      </c>
      <c r="AC9" s="2" t="s">
        <v>3</v>
      </c>
      <c r="AD9" s="50" t="s">
        <v>4</v>
      </c>
      <c r="AE9" s="50" t="s">
        <v>1</v>
      </c>
    </row>
    <row r="10" spans="1:31" x14ac:dyDescent="0.2">
      <c r="A10" s="2" t="s">
        <v>109</v>
      </c>
      <c r="B10" s="2" t="s">
        <v>111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2" t="s">
        <v>3</v>
      </c>
      <c r="Z10" s="2" t="s">
        <v>3</v>
      </c>
      <c r="AA10" s="2" t="s">
        <v>3</v>
      </c>
      <c r="AB10" s="2" t="s">
        <v>3</v>
      </c>
      <c r="AC10" s="2" t="s">
        <v>3</v>
      </c>
      <c r="AD10" s="50" t="s">
        <v>4</v>
      </c>
      <c r="AE10" s="50" t="s">
        <v>1</v>
      </c>
    </row>
    <row r="11" spans="1:31" x14ac:dyDescent="0.2">
      <c r="A11" s="2" t="s">
        <v>3</v>
      </c>
      <c r="B11" s="2" t="s">
        <v>112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2" t="s">
        <v>3</v>
      </c>
      <c r="AA11" s="2" t="s">
        <v>3</v>
      </c>
      <c r="AB11" s="2" t="s">
        <v>3</v>
      </c>
      <c r="AC11" s="2" t="s">
        <v>3</v>
      </c>
      <c r="AD11" s="50" t="s">
        <v>4</v>
      </c>
      <c r="AE11" s="50" t="s">
        <v>1</v>
      </c>
    </row>
    <row r="12" spans="1:31" x14ac:dyDescent="0.2">
      <c r="A12" s="2" t="s">
        <v>3</v>
      </c>
      <c r="B12" s="2" t="s">
        <v>113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2" t="s">
        <v>3</v>
      </c>
      <c r="Z12" s="2" t="s">
        <v>3</v>
      </c>
      <c r="AA12" s="2" t="s">
        <v>3</v>
      </c>
      <c r="AB12" s="2" t="s">
        <v>3</v>
      </c>
      <c r="AC12" s="2" t="s">
        <v>3</v>
      </c>
      <c r="AD12" s="50" t="s">
        <v>4</v>
      </c>
      <c r="AE12" s="50" t="s">
        <v>1</v>
      </c>
    </row>
    <row r="13" spans="1:31" x14ac:dyDescent="0.2">
      <c r="A13" s="2" t="s">
        <v>3</v>
      </c>
      <c r="B13" s="2" t="s">
        <v>114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2" t="s">
        <v>3</v>
      </c>
      <c r="AA13" s="2" t="s">
        <v>3</v>
      </c>
      <c r="AB13" s="2" t="s">
        <v>3</v>
      </c>
      <c r="AC13" s="2" t="s">
        <v>3</v>
      </c>
      <c r="AD13" s="50" t="s">
        <v>4</v>
      </c>
      <c r="AE13" s="50" t="s">
        <v>1</v>
      </c>
    </row>
    <row r="14" spans="1:31" x14ac:dyDescent="0.2">
      <c r="B14" s="50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1:31" x14ac:dyDescent="0.2">
      <c r="B15" s="50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</sheetData>
  <mergeCells count="5">
    <mergeCell ref="B1:AC1"/>
    <mergeCell ref="B14:AC14"/>
    <mergeCell ref="B15:AC15"/>
    <mergeCell ref="AD2:AD13"/>
    <mergeCell ref="AE1:AE1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15"/>
  <sheetViews>
    <sheetView rightToLeft="1" topLeftCell="O1" workbookViewId="0">
      <selection activeCell="V2" sqref="V2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1" customWidth="1"/>
    <col min="14" max="14" width="13" customWidth="1"/>
    <col min="15" max="15" width="19" customWidth="1"/>
    <col min="16" max="17" width="13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51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E1" s="51" t="s">
        <v>1</v>
      </c>
    </row>
    <row r="2" spans="1:31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178</v>
      </c>
      <c r="M2" s="4" t="s">
        <v>1260</v>
      </c>
      <c r="N2" s="4" t="s">
        <v>930</v>
      </c>
      <c r="O2" s="4" t="s">
        <v>179</v>
      </c>
      <c r="P2" s="4" t="s">
        <v>950</v>
      </c>
      <c r="Q2" s="4" t="s">
        <v>70</v>
      </c>
      <c r="R2" s="4" t="s">
        <v>957</v>
      </c>
      <c r="S2" s="4" t="s">
        <v>958</v>
      </c>
      <c r="T2" s="4" t="s">
        <v>960</v>
      </c>
      <c r="U2" s="4" t="s">
        <v>931</v>
      </c>
      <c r="V2" s="4" t="s">
        <v>932</v>
      </c>
      <c r="W2" s="4" t="s">
        <v>125</v>
      </c>
      <c r="X2" s="4" t="s">
        <v>126</v>
      </c>
      <c r="Y2" s="4" t="s">
        <v>72</v>
      </c>
      <c r="Z2" s="4" t="s">
        <v>74</v>
      </c>
      <c r="AA2" s="4" t="s">
        <v>75</v>
      </c>
      <c r="AB2" s="4" t="s">
        <v>76</v>
      </c>
      <c r="AC2" s="4" t="s">
        <v>3</v>
      </c>
      <c r="AD2" s="51" t="s">
        <v>4</v>
      </c>
      <c r="AE2" s="51" t="s">
        <v>1</v>
      </c>
    </row>
    <row r="3" spans="1:31" x14ac:dyDescent="0.2">
      <c r="A3" s="2" t="s">
        <v>77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51" t="s">
        <v>4</v>
      </c>
      <c r="AE3" s="51" t="s">
        <v>1</v>
      </c>
    </row>
    <row r="4" spans="1:31" x14ac:dyDescent="0.2">
      <c r="A4" s="2" t="s">
        <v>77</v>
      </c>
      <c r="B4" s="2" t="s">
        <v>97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51" t="s">
        <v>4</v>
      </c>
      <c r="AE4" s="51" t="s">
        <v>1</v>
      </c>
    </row>
    <row r="5" spans="1:31" x14ac:dyDescent="0.2">
      <c r="A5" s="2" t="s">
        <v>77</v>
      </c>
      <c r="B5" s="2" t="s">
        <v>102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51" t="s">
        <v>4</v>
      </c>
      <c r="AE5" s="51" t="s">
        <v>1</v>
      </c>
    </row>
    <row r="6" spans="1:31" x14ac:dyDescent="0.2">
      <c r="A6" s="2" t="s">
        <v>103</v>
      </c>
      <c r="B6" s="2" t="s">
        <v>104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51" t="s">
        <v>4</v>
      </c>
      <c r="AE6" s="51" t="s">
        <v>1</v>
      </c>
    </row>
    <row r="7" spans="1:31" x14ac:dyDescent="0.2">
      <c r="A7" s="2" t="s">
        <v>103</v>
      </c>
      <c r="B7" s="2" t="s">
        <v>105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51" t="s">
        <v>4</v>
      </c>
      <c r="AE7" s="51" t="s">
        <v>1</v>
      </c>
    </row>
    <row r="8" spans="1:31" x14ac:dyDescent="0.2">
      <c r="A8" s="2" t="s">
        <v>103</v>
      </c>
      <c r="B8" s="2" t="s">
        <v>108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51" t="s">
        <v>4</v>
      </c>
      <c r="AE8" s="51" t="s">
        <v>1</v>
      </c>
    </row>
    <row r="9" spans="1:31" x14ac:dyDescent="0.2">
      <c r="A9" s="2" t="s">
        <v>109</v>
      </c>
      <c r="B9" s="2" t="s">
        <v>110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2" t="s">
        <v>3</v>
      </c>
      <c r="AC9" s="2" t="s">
        <v>3</v>
      </c>
      <c r="AD9" s="51" t="s">
        <v>4</v>
      </c>
      <c r="AE9" s="51" t="s">
        <v>1</v>
      </c>
    </row>
    <row r="10" spans="1:31" x14ac:dyDescent="0.2">
      <c r="A10" s="2" t="s">
        <v>109</v>
      </c>
      <c r="B10" s="2" t="s">
        <v>111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2" t="s">
        <v>3</v>
      </c>
      <c r="Z10" s="2" t="s">
        <v>3</v>
      </c>
      <c r="AA10" s="2" t="s">
        <v>3</v>
      </c>
      <c r="AB10" s="2" t="s">
        <v>3</v>
      </c>
      <c r="AC10" s="2" t="s">
        <v>3</v>
      </c>
      <c r="AD10" s="51" t="s">
        <v>4</v>
      </c>
      <c r="AE10" s="51" t="s">
        <v>1</v>
      </c>
    </row>
    <row r="11" spans="1:31" x14ac:dyDescent="0.2">
      <c r="A11" s="2" t="s">
        <v>3</v>
      </c>
      <c r="B11" s="2" t="s">
        <v>112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2" t="s">
        <v>3</v>
      </c>
      <c r="AA11" s="2" t="s">
        <v>3</v>
      </c>
      <c r="AB11" s="2" t="s">
        <v>3</v>
      </c>
      <c r="AC11" s="2" t="s">
        <v>3</v>
      </c>
      <c r="AD11" s="51" t="s">
        <v>4</v>
      </c>
      <c r="AE11" s="51" t="s">
        <v>1</v>
      </c>
    </row>
    <row r="12" spans="1:31" x14ac:dyDescent="0.2">
      <c r="A12" s="2" t="s">
        <v>3</v>
      </c>
      <c r="B12" s="2" t="s">
        <v>113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2" t="s">
        <v>3</v>
      </c>
      <c r="Z12" s="2" t="s">
        <v>3</v>
      </c>
      <c r="AA12" s="2" t="s">
        <v>3</v>
      </c>
      <c r="AB12" s="2" t="s">
        <v>3</v>
      </c>
      <c r="AC12" s="2" t="s">
        <v>3</v>
      </c>
      <c r="AD12" s="51" t="s">
        <v>4</v>
      </c>
      <c r="AE12" s="51" t="s">
        <v>1</v>
      </c>
    </row>
    <row r="13" spans="1:31" x14ac:dyDescent="0.2">
      <c r="A13" s="2" t="s">
        <v>3</v>
      </c>
      <c r="B13" s="2" t="s">
        <v>114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2" t="s">
        <v>3</v>
      </c>
      <c r="AA13" s="2" t="s">
        <v>3</v>
      </c>
      <c r="AB13" s="2" t="s">
        <v>3</v>
      </c>
      <c r="AC13" s="2" t="s">
        <v>3</v>
      </c>
      <c r="AD13" s="51" t="s">
        <v>4</v>
      </c>
      <c r="AE13" s="51" t="s">
        <v>1</v>
      </c>
    </row>
    <row r="14" spans="1:31" x14ac:dyDescent="0.2">
      <c r="B14" s="51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1:31" x14ac:dyDescent="0.2">
      <c r="B15" s="51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</sheetData>
  <mergeCells count="5">
    <mergeCell ref="B1:AC1"/>
    <mergeCell ref="B14:AC14"/>
    <mergeCell ref="B15:AC15"/>
    <mergeCell ref="AD2:AD13"/>
    <mergeCell ref="AE1:AE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R33"/>
  <sheetViews>
    <sheetView rightToLeft="1" topLeftCell="AH1" workbookViewId="0">
      <selection activeCell="AL21" sqref="AL21"/>
    </sheetView>
  </sheetViews>
  <sheetFormatPr defaultRowHeight="14.25" x14ac:dyDescent="0.2"/>
  <cols>
    <col min="1" max="1" width="36" customWidth="1"/>
    <col min="2" max="2" width="12" customWidth="1"/>
    <col min="3" max="3" width="18" customWidth="1"/>
    <col min="4" max="4" width="19" customWidth="1"/>
    <col min="5" max="5" width="21" customWidth="1"/>
    <col min="6" max="6" width="12" customWidth="1"/>
    <col min="7" max="7" width="18" customWidth="1"/>
    <col min="8" max="8" width="31" customWidth="1"/>
    <col min="9" max="9" width="33" customWidth="1"/>
    <col min="10" max="10" width="31" customWidth="1"/>
    <col min="11" max="11" width="19" customWidth="1"/>
    <col min="12" max="12" width="21" customWidth="1"/>
    <col min="13" max="13" width="12" customWidth="1"/>
    <col min="14" max="14" width="18" customWidth="1"/>
    <col min="15" max="15" width="31" customWidth="1"/>
    <col min="16" max="16" width="28" customWidth="1"/>
    <col min="17" max="17" width="31" customWidth="1"/>
    <col min="18" max="18" width="27" customWidth="1"/>
    <col min="19" max="19" width="12" customWidth="1"/>
    <col min="20" max="20" width="24" customWidth="1"/>
    <col min="21" max="21" width="10" customWidth="1"/>
    <col min="22" max="22" width="13" customWidth="1"/>
    <col min="23" max="23" width="12" customWidth="1"/>
    <col min="24" max="24" width="24" customWidth="1"/>
    <col min="25" max="25" width="19" customWidth="1"/>
    <col min="26" max="26" width="21" customWidth="1"/>
    <col min="27" max="27" width="16" customWidth="1"/>
    <col min="28" max="28" width="14" customWidth="1"/>
    <col min="29" max="29" width="12" customWidth="1"/>
    <col min="30" max="30" width="29" customWidth="1"/>
    <col min="31" max="31" width="11" customWidth="1"/>
    <col min="32" max="32" width="12" customWidth="1"/>
    <col min="33" max="34" width="18" customWidth="1"/>
    <col min="35" max="35" width="36" customWidth="1"/>
    <col min="36" max="37" width="32" customWidth="1"/>
    <col min="38" max="38" width="30" customWidth="1"/>
    <col min="39" max="39" width="24" customWidth="1"/>
    <col min="40" max="40" width="25" customWidth="1"/>
    <col min="41" max="41" width="23" customWidth="1"/>
    <col min="42" max="42" width="5.625" customWidth="1"/>
  </cols>
  <sheetData>
    <row r="1" spans="1:44" x14ac:dyDescent="0.2">
      <c r="B1" s="52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R1" s="52" t="s">
        <v>1</v>
      </c>
    </row>
    <row r="2" spans="1:44" x14ac:dyDescent="0.2">
      <c r="A2" s="4" t="s">
        <v>60</v>
      </c>
      <c r="B2" s="4" t="s">
        <v>61</v>
      </c>
      <c r="C2" s="4" t="s">
        <v>65</v>
      </c>
      <c r="D2" s="4" t="s">
        <v>1261</v>
      </c>
      <c r="E2" s="4" t="s">
        <v>1262</v>
      </c>
      <c r="F2" s="4" t="s">
        <v>72</v>
      </c>
      <c r="G2" s="4" t="s">
        <v>1263</v>
      </c>
      <c r="H2" s="4" t="s">
        <v>1264</v>
      </c>
      <c r="I2" s="4" t="s">
        <v>1265</v>
      </c>
      <c r="J2" s="4" t="s">
        <v>1266</v>
      </c>
      <c r="K2" s="4" t="s">
        <v>1267</v>
      </c>
      <c r="L2" s="4" t="s">
        <v>1268</v>
      </c>
      <c r="M2" s="4" t="s">
        <v>72</v>
      </c>
      <c r="N2" s="4" t="s">
        <v>1269</v>
      </c>
      <c r="O2" s="4" t="s">
        <v>1270</v>
      </c>
      <c r="P2" s="4" t="s">
        <v>1271</v>
      </c>
      <c r="Q2" s="4" t="s">
        <v>1272</v>
      </c>
      <c r="R2" s="4" t="s">
        <v>1273</v>
      </c>
      <c r="S2" s="4" t="s">
        <v>66</v>
      </c>
      <c r="T2" s="4" t="s">
        <v>118</v>
      </c>
      <c r="U2" s="4" t="s">
        <v>1274</v>
      </c>
      <c r="V2" s="4" t="s">
        <v>1275</v>
      </c>
      <c r="W2" s="4" t="s">
        <v>1276</v>
      </c>
      <c r="X2" s="4" t="s">
        <v>1277</v>
      </c>
      <c r="Y2" s="4" t="s">
        <v>179</v>
      </c>
      <c r="Z2" s="4" t="s">
        <v>1278</v>
      </c>
      <c r="AA2" s="4" t="s">
        <v>1279</v>
      </c>
      <c r="AB2" s="4" t="s">
        <v>1280</v>
      </c>
      <c r="AC2" s="4" t="s">
        <v>1281</v>
      </c>
      <c r="AD2" s="4" t="s">
        <v>1282</v>
      </c>
      <c r="AE2" s="4" t="s">
        <v>1283</v>
      </c>
      <c r="AF2" s="4" t="s">
        <v>181</v>
      </c>
      <c r="AG2" s="4" t="s">
        <v>1284</v>
      </c>
      <c r="AH2" s="4" t="s">
        <v>1285</v>
      </c>
      <c r="AI2" s="4" t="s">
        <v>1286</v>
      </c>
      <c r="AJ2" s="4" t="s">
        <v>1287</v>
      </c>
      <c r="AK2" s="4" t="s">
        <v>1288</v>
      </c>
      <c r="AL2" s="4" t="s">
        <v>1289</v>
      </c>
      <c r="AM2" s="4" t="s">
        <v>1290</v>
      </c>
      <c r="AN2" s="4" t="s">
        <v>75</v>
      </c>
      <c r="AO2" s="4" t="s">
        <v>76</v>
      </c>
      <c r="AP2" s="4" t="s">
        <v>3</v>
      </c>
      <c r="AQ2" s="52" t="s">
        <v>4</v>
      </c>
      <c r="AR2" s="52" t="s">
        <v>1</v>
      </c>
    </row>
    <row r="3" spans="1:44" x14ac:dyDescent="0.2">
      <c r="A3" s="2" t="s">
        <v>77</v>
      </c>
      <c r="B3" s="2" t="s">
        <v>78</v>
      </c>
      <c r="C3" s="2" t="s">
        <v>1291</v>
      </c>
      <c r="D3" s="9">
        <v>931277536</v>
      </c>
      <c r="E3" s="2" t="s">
        <v>93</v>
      </c>
      <c r="F3" s="5">
        <v>1</v>
      </c>
      <c r="G3" s="5">
        <v>-6744506</v>
      </c>
      <c r="H3" s="5">
        <v>-253.45854</v>
      </c>
      <c r="I3" s="6">
        <v>-1.21257E-2</v>
      </c>
      <c r="J3" s="6">
        <v>-5.2099999999999999E-5</v>
      </c>
      <c r="K3" s="9">
        <v>931277536</v>
      </c>
      <c r="L3" s="2" t="s">
        <v>87</v>
      </c>
      <c r="M3" s="5">
        <v>1</v>
      </c>
      <c r="N3" s="5">
        <v>25285152.989999998</v>
      </c>
      <c r="O3" s="5">
        <v>718.40724</v>
      </c>
      <c r="P3" s="6">
        <v>1.4760000000000001E-4</v>
      </c>
      <c r="Q3" s="6">
        <v>3.4369299999999998E-2</v>
      </c>
      <c r="R3" s="5">
        <v>464.94869999999997</v>
      </c>
      <c r="S3" s="2" t="s">
        <v>83</v>
      </c>
      <c r="T3" s="2" t="s">
        <v>83</v>
      </c>
      <c r="U3" s="2" t="s">
        <v>1292</v>
      </c>
      <c r="V3" s="2" t="s">
        <v>190</v>
      </c>
      <c r="W3" s="2" t="s">
        <v>1293</v>
      </c>
      <c r="X3" s="2" t="s">
        <v>1294</v>
      </c>
      <c r="Y3" s="2" t="s">
        <v>84</v>
      </c>
      <c r="Z3" s="2" t="s">
        <v>1295</v>
      </c>
      <c r="AA3" s="2" t="s">
        <v>1296</v>
      </c>
      <c r="AB3" s="2" t="s">
        <v>1297</v>
      </c>
      <c r="AC3" s="2" t="s">
        <v>1298</v>
      </c>
      <c r="AD3" s="2" t="s">
        <v>84</v>
      </c>
      <c r="AE3" s="2" t="s">
        <v>1299</v>
      </c>
      <c r="AF3" s="2" t="s">
        <v>1297</v>
      </c>
      <c r="AG3" s="2" t="s">
        <v>1297</v>
      </c>
      <c r="AH3" s="6">
        <v>0</v>
      </c>
      <c r="AI3" s="5">
        <v>3.758</v>
      </c>
      <c r="AJ3" s="19">
        <v>3.7349999999999999</v>
      </c>
      <c r="AK3" s="2" t="s">
        <v>84</v>
      </c>
      <c r="AL3" s="2" t="s">
        <v>1300</v>
      </c>
      <c r="AM3" s="2" t="s">
        <v>1443</v>
      </c>
      <c r="AN3" s="6">
        <v>2.2243599999999999E-2</v>
      </c>
      <c r="AO3" s="6">
        <v>9.549999999999999E-5</v>
      </c>
      <c r="AP3" s="2" t="s">
        <v>3</v>
      </c>
      <c r="AQ3" s="52" t="s">
        <v>4</v>
      </c>
      <c r="AR3" s="52" t="s">
        <v>1</v>
      </c>
    </row>
    <row r="4" spans="1:44" x14ac:dyDescent="0.2">
      <c r="A4" s="2" t="s">
        <v>77</v>
      </c>
      <c r="B4" s="2" t="s">
        <v>78</v>
      </c>
      <c r="C4" s="2" t="s">
        <v>1291</v>
      </c>
      <c r="D4" s="9">
        <v>931599613</v>
      </c>
      <c r="E4" s="2" t="s">
        <v>93</v>
      </c>
      <c r="F4" s="5">
        <v>1</v>
      </c>
      <c r="G4" s="5">
        <v>-660000</v>
      </c>
      <c r="H4" s="5">
        <v>-23.529</v>
      </c>
      <c r="I4" s="6">
        <v>-1.1257000000000001E-3</v>
      </c>
      <c r="J4" s="6">
        <v>-4.7999999999999998E-6</v>
      </c>
      <c r="K4" s="9">
        <v>931599613</v>
      </c>
      <c r="L4" s="2" t="s">
        <v>87</v>
      </c>
      <c r="M4" s="5">
        <v>1</v>
      </c>
      <c r="N4" s="5">
        <v>2359500</v>
      </c>
      <c r="O4" s="5">
        <v>-45.707900000000002</v>
      </c>
      <c r="P4" s="6">
        <v>-9.3999999999999998E-6</v>
      </c>
      <c r="Q4" s="6">
        <v>-2.1867000000000002E-3</v>
      </c>
      <c r="R4" s="5">
        <v>-69.236900000000006</v>
      </c>
      <c r="S4" s="2" t="s">
        <v>83</v>
      </c>
      <c r="T4" s="2" t="s">
        <v>83</v>
      </c>
      <c r="U4" s="2" t="s">
        <v>1292</v>
      </c>
      <c r="V4" s="2" t="s">
        <v>190</v>
      </c>
      <c r="W4" s="2" t="s">
        <v>1293</v>
      </c>
      <c r="X4" s="2" t="s">
        <v>1294</v>
      </c>
      <c r="Y4" s="2" t="s">
        <v>84</v>
      </c>
      <c r="Z4" s="2" t="s">
        <v>1301</v>
      </c>
      <c r="AA4" s="2" t="s">
        <v>1296</v>
      </c>
      <c r="AB4" s="2" t="s">
        <v>1297</v>
      </c>
      <c r="AC4" s="2" t="s">
        <v>1298</v>
      </c>
      <c r="AD4" s="2" t="s">
        <v>84</v>
      </c>
      <c r="AE4" s="2" t="s">
        <v>1299</v>
      </c>
      <c r="AF4" s="2" t="s">
        <v>1297</v>
      </c>
      <c r="AG4" s="2" t="s">
        <v>1297</v>
      </c>
      <c r="AH4" s="6">
        <v>0</v>
      </c>
      <c r="AI4" s="5">
        <v>3.5649999999999999</v>
      </c>
      <c r="AJ4" s="19">
        <v>3.5649999999999999</v>
      </c>
      <c r="AK4" s="2" t="s">
        <v>84</v>
      </c>
      <c r="AL4" s="2" t="s">
        <v>1300</v>
      </c>
      <c r="AM4" s="2" t="s">
        <v>1443</v>
      </c>
      <c r="AN4" s="6">
        <v>-3.3123999999999996E-3</v>
      </c>
      <c r="AO4" s="6">
        <v>-1.42E-5</v>
      </c>
      <c r="AP4" s="2" t="s">
        <v>3</v>
      </c>
      <c r="AQ4" s="52" t="s">
        <v>4</v>
      </c>
      <c r="AR4" s="52" t="s">
        <v>1</v>
      </c>
    </row>
    <row r="5" spans="1:44" x14ac:dyDescent="0.2">
      <c r="A5" s="2" t="s">
        <v>77</v>
      </c>
      <c r="B5" s="2" t="s">
        <v>78</v>
      </c>
      <c r="C5" s="2" t="s">
        <v>1291</v>
      </c>
      <c r="D5" s="9">
        <v>931713061</v>
      </c>
      <c r="E5" s="2" t="s">
        <v>93</v>
      </c>
      <c r="F5" s="5">
        <v>1</v>
      </c>
      <c r="G5" s="5">
        <v>-481082</v>
      </c>
      <c r="H5" s="5">
        <v>-17.564299999999999</v>
      </c>
      <c r="I5" s="6">
        <v>-8.4029999999999999E-4</v>
      </c>
      <c r="J5" s="6">
        <v>-3.6000000000000003E-6</v>
      </c>
      <c r="K5" s="9">
        <v>931713061</v>
      </c>
      <c r="L5" s="2" t="s">
        <v>87</v>
      </c>
      <c r="M5" s="5">
        <v>1</v>
      </c>
      <c r="N5" s="5">
        <v>1752341.19</v>
      </c>
      <c r="O5" s="5">
        <v>-0.45987</v>
      </c>
      <c r="P5" s="6">
        <v>-1.0000000000000001E-7</v>
      </c>
      <c r="Q5" s="6">
        <v>-2.2000000000000003E-5</v>
      </c>
      <c r="R5" s="5">
        <v>-18.024170000000002</v>
      </c>
      <c r="S5" s="2" t="s">
        <v>83</v>
      </c>
      <c r="T5" s="2" t="s">
        <v>83</v>
      </c>
      <c r="U5" s="2" t="s">
        <v>1292</v>
      </c>
      <c r="V5" s="2" t="s">
        <v>190</v>
      </c>
      <c r="W5" s="2" t="s">
        <v>1293</v>
      </c>
      <c r="X5" s="2" t="s">
        <v>1294</v>
      </c>
      <c r="Y5" s="2" t="s">
        <v>84</v>
      </c>
      <c r="Z5" s="2" t="s">
        <v>1302</v>
      </c>
      <c r="AA5" s="2" t="s">
        <v>1296</v>
      </c>
      <c r="AB5" s="2" t="s">
        <v>1297</v>
      </c>
      <c r="AC5" s="2" t="s">
        <v>1298</v>
      </c>
      <c r="AD5" s="2" t="s">
        <v>84</v>
      </c>
      <c r="AE5" s="2" t="s">
        <v>1299</v>
      </c>
      <c r="AF5" s="2" t="s">
        <v>1297</v>
      </c>
      <c r="AG5" s="2" t="s">
        <v>1297</v>
      </c>
      <c r="AH5" s="6">
        <v>0</v>
      </c>
      <c r="AI5" s="5">
        <v>3.6509999999999998</v>
      </c>
      <c r="AJ5" s="19">
        <v>3.6680000000000001</v>
      </c>
      <c r="AK5" s="2" t="s">
        <v>84</v>
      </c>
      <c r="AL5" s="2" t="s">
        <v>1300</v>
      </c>
      <c r="AM5" s="2" t="s">
        <v>1443</v>
      </c>
      <c r="AN5" s="6">
        <v>-8.6229999999999998E-4</v>
      </c>
      <c r="AO5" s="6">
        <v>-3.7000000000000002E-6</v>
      </c>
      <c r="AP5" s="2" t="s">
        <v>3</v>
      </c>
      <c r="AQ5" s="52" t="s">
        <v>4</v>
      </c>
      <c r="AR5" s="52" t="s">
        <v>1</v>
      </c>
    </row>
    <row r="6" spans="1:44" x14ac:dyDescent="0.2">
      <c r="A6" s="2" t="s">
        <v>77</v>
      </c>
      <c r="B6" s="2" t="s">
        <v>97</v>
      </c>
      <c r="C6" s="2" t="s">
        <v>1291</v>
      </c>
      <c r="D6" s="9">
        <v>931277534</v>
      </c>
      <c r="E6" s="2" t="s">
        <v>93</v>
      </c>
      <c r="F6" s="5">
        <v>1</v>
      </c>
      <c r="G6" s="5">
        <v>-59000000</v>
      </c>
      <c r="H6" s="5">
        <v>-2217.2199999999998</v>
      </c>
      <c r="I6" s="6">
        <v>-0.106074</v>
      </c>
      <c r="J6" s="6">
        <v>-4.5560000000000002E-4</v>
      </c>
      <c r="K6" s="9">
        <v>931277534</v>
      </c>
      <c r="L6" s="2" t="s">
        <v>87</v>
      </c>
      <c r="M6" s="5">
        <v>1</v>
      </c>
      <c r="N6" s="5">
        <v>221191000</v>
      </c>
      <c r="O6" s="5">
        <v>6284.5266000000001</v>
      </c>
      <c r="P6" s="6">
        <v>1.2914999999999999E-3</v>
      </c>
      <c r="Q6" s="6">
        <v>0.30065789999999998</v>
      </c>
      <c r="R6" s="5">
        <v>4067.3065999999999</v>
      </c>
      <c r="S6" s="2" t="s">
        <v>83</v>
      </c>
      <c r="T6" s="2" t="s">
        <v>83</v>
      </c>
      <c r="U6" s="2" t="s">
        <v>1292</v>
      </c>
      <c r="V6" s="2" t="s">
        <v>190</v>
      </c>
      <c r="W6" s="2" t="s">
        <v>1293</v>
      </c>
      <c r="X6" s="2" t="s">
        <v>1294</v>
      </c>
      <c r="Y6" s="2" t="s">
        <v>84</v>
      </c>
      <c r="Z6" s="2" t="s">
        <v>1295</v>
      </c>
      <c r="AA6" s="2" t="s">
        <v>1296</v>
      </c>
      <c r="AB6" s="2" t="s">
        <v>1297</v>
      </c>
      <c r="AC6" s="2" t="s">
        <v>1298</v>
      </c>
      <c r="AD6" s="2" t="s">
        <v>84</v>
      </c>
      <c r="AE6" s="2" t="s">
        <v>1299</v>
      </c>
      <c r="AF6" s="2" t="s">
        <v>1297</v>
      </c>
      <c r="AG6" s="2" t="s">
        <v>1297</v>
      </c>
      <c r="AH6" s="6">
        <v>0</v>
      </c>
      <c r="AI6" s="5">
        <v>3.758</v>
      </c>
      <c r="AJ6" s="19">
        <v>3.7349999999999999</v>
      </c>
      <c r="AK6" s="2" t="s">
        <v>84</v>
      </c>
      <c r="AL6" s="2" t="s">
        <v>1300</v>
      </c>
      <c r="AM6" s="2" t="s">
        <v>1443</v>
      </c>
      <c r="AN6" s="6">
        <v>0.1945839</v>
      </c>
      <c r="AO6" s="6">
        <v>8.3580000000000004E-4</v>
      </c>
      <c r="AP6" s="2" t="s">
        <v>3</v>
      </c>
      <c r="AQ6" s="52" t="s">
        <v>4</v>
      </c>
      <c r="AR6" s="52" t="s">
        <v>1</v>
      </c>
    </row>
    <row r="7" spans="1:44" x14ac:dyDescent="0.2">
      <c r="A7" s="2" t="s">
        <v>77</v>
      </c>
      <c r="B7" s="2" t="s">
        <v>97</v>
      </c>
      <c r="C7" s="2" t="s">
        <v>1291</v>
      </c>
      <c r="D7" s="9">
        <v>931277593</v>
      </c>
      <c r="E7" s="2" t="s">
        <v>92</v>
      </c>
      <c r="F7" s="5">
        <v>1</v>
      </c>
      <c r="G7" s="5">
        <v>-22069075</v>
      </c>
      <c r="H7" s="5">
        <v>-907.61278000000004</v>
      </c>
      <c r="I7" s="6">
        <v>-4.3421099999999997E-2</v>
      </c>
      <c r="J7" s="6">
        <v>-1.8650000000000001E-4</v>
      </c>
      <c r="K7" s="9">
        <v>931277593</v>
      </c>
      <c r="L7" s="2" t="s">
        <v>87</v>
      </c>
      <c r="M7" s="5">
        <v>1</v>
      </c>
      <c r="N7" s="5">
        <v>90869416.310000002</v>
      </c>
      <c r="O7" s="5">
        <v>3956.4554899999998</v>
      </c>
      <c r="P7" s="6">
        <v>8.1299999999999992E-4</v>
      </c>
      <c r="Q7" s="6">
        <v>0.18928070000000002</v>
      </c>
      <c r="R7" s="5">
        <v>3048.8427099999999</v>
      </c>
      <c r="S7" s="2" t="s">
        <v>83</v>
      </c>
      <c r="T7" s="2" t="s">
        <v>83</v>
      </c>
      <c r="U7" s="2" t="s">
        <v>1292</v>
      </c>
      <c r="V7" s="2" t="s">
        <v>190</v>
      </c>
      <c r="W7" s="2" t="s">
        <v>1293</v>
      </c>
      <c r="X7" s="2" t="s">
        <v>1294</v>
      </c>
      <c r="Y7" s="2" t="s">
        <v>84</v>
      </c>
      <c r="Z7" s="2" t="s">
        <v>1295</v>
      </c>
      <c r="AA7" s="2" t="s">
        <v>1296</v>
      </c>
      <c r="AB7" s="2" t="s">
        <v>1297</v>
      </c>
      <c r="AC7" s="2" t="s">
        <v>1298</v>
      </c>
      <c r="AD7" s="2" t="s">
        <v>84</v>
      </c>
      <c r="AE7" s="2" t="s">
        <v>1299</v>
      </c>
      <c r="AF7" s="2" t="s">
        <v>1297</v>
      </c>
      <c r="AG7" s="2" t="s">
        <v>1297</v>
      </c>
      <c r="AH7" s="6">
        <v>0</v>
      </c>
      <c r="AI7" s="5">
        <v>4.1125999999999996</v>
      </c>
      <c r="AJ7" s="19">
        <v>3.7349999999999999</v>
      </c>
      <c r="AK7" s="2" t="s">
        <v>84</v>
      </c>
      <c r="AL7" s="2" t="s">
        <v>1300</v>
      </c>
      <c r="AM7" s="2" t="s">
        <v>1443</v>
      </c>
      <c r="AN7" s="6">
        <v>0.14585960000000001</v>
      </c>
      <c r="AO7" s="6">
        <v>6.265E-4</v>
      </c>
      <c r="AP7" s="2" t="s">
        <v>3</v>
      </c>
      <c r="AQ7" s="52" t="s">
        <v>4</v>
      </c>
      <c r="AR7" s="52" t="s">
        <v>1</v>
      </c>
    </row>
    <row r="8" spans="1:44" x14ac:dyDescent="0.2">
      <c r="A8" s="2" t="s">
        <v>77</v>
      </c>
      <c r="B8" s="2" t="s">
        <v>97</v>
      </c>
      <c r="C8" s="2" t="s">
        <v>1291</v>
      </c>
      <c r="D8" s="9">
        <v>931277628</v>
      </c>
      <c r="E8" s="2" t="s">
        <v>93</v>
      </c>
      <c r="F8" s="5">
        <v>1</v>
      </c>
      <c r="G8" s="5">
        <v>-59107312</v>
      </c>
      <c r="H8" s="5">
        <v>-2221.2527799999998</v>
      </c>
      <c r="I8" s="6">
        <v>-0.1062669</v>
      </c>
      <c r="J8" s="6">
        <v>-4.5650000000000004E-4</v>
      </c>
      <c r="K8" s="9">
        <v>931277628</v>
      </c>
      <c r="L8" s="2" t="s">
        <v>87</v>
      </c>
      <c r="M8" s="5">
        <v>1</v>
      </c>
      <c r="N8" s="5">
        <v>221492830.25999999</v>
      </c>
      <c r="O8" s="5">
        <v>6247.9384099999997</v>
      </c>
      <c r="P8" s="6">
        <v>1.2839000000000001E-3</v>
      </c>
      <c r="Q8" s="6">
        <v>0.29890739999999999</v>
      </c>
      <c r="R8" s="5">
        <v>4026.6856299999999</v>
      </c>
      <c r="S8" s="2" t="s">
        <v>83</v>
      </c>
      <c r="T8" s="2" t="s">
        <v>83</v>
      </c>
      <c r="U8" s="2" t="s">
        <v>1292</v>
      </c>
      <c r="V8" s="2" t="s">
        <v>190</v>
      </c>
      <c r="W8" s="2" t="s">
        <v>1293</v>
      </c>
      <c r="X8" s="2" t="s">
        <v>1303</v>
      </c>
      <c r="Y8" s="2" t="s">
        <v>84</v>
      </c>
      <c r="Z8" s="2" t="s">
        <v>1295</v>
      </c>
      <c r="AA8" s="2" t="s">
        <v>1304</v>
      </c>
      <c r="AB8" s="2" t="s">
        <v>1297</v>
      </c>
      <c r="AC8" s="2" t="s">
        <v>1298</v>
      </c>
      <c r="AD8" s="2" t="s">
        <v>84</v>
      </c>
      <c r="AE8" s="2" t="s">
        <v>1299</v>
      </c>
      <c r="AF8" s="2" t="s">
        <v>1297</v>
      </c>
      <c r="AG8" s="2" t="s">
        <v>1297</v>
      </c>
      <c r="AH8" s="6">
        <v>0</v>
      </c>
      <c r="AI8" s="5">
        <v>3.758</v>
      </c>
      <c r="AJ8" s="19">
        <v>3.7349999999999999</v>
      </c>
      <c r="AK8" s="2" t="s">
        <v>84</v>
      </c>
      <c r="AL8" s="2" t="s">
        <v>1300</v>
      </c>
      <c r="AM8" s="2" t="s">
        <v>1443</v>
      </c>
      <c r="AN8" s="6">
        <v>0.1926406</v>
      </c>
      <c r="AO8" s="6">
        <v>8.275E-4</v>
      </c>
      <c r="AP8" s="2" t="s">
        <v>3</v>
      </c>
      <c r="AQ8" s="52" t="s">
        <v>4</v>
      </c>
      <c r="AR8" s="52" t="s">
        <v>1</v>
      </c>
    </row>
    <row r="9" spans="1:44" x14ac:dyDescent="0.2">
      <c r="A9" s="2" t="s">
        <v>77</v>
      </c>
      <c r="B9" s="2" t="s">
        <v>97</v>
      </c>
      <c r="C9" s="2" t="s">
        <v>1291</v>
      </c>
      <c r="D9" s="9">
        <v>931288964</v>
      </c>
      <c r="E9" s="2" t="s">
        <v>93</v>
      </c>
      <c r="F9" s="5">
        <v>1</v>
      </c>
      <c r="G9" s="5">
        <v>-22354400</v>
      </c>
      <c r="H9" s="5">
        <v>-834.93683999999996</v>
      </c>
      <c r="I9" s="6">
        <v>-3.9944199999999999E-2</v>
      </c>
      <c r="J9" s="6">
        <v>-1.7160000000000002E-4</v>
      </c>
      <c r="K9" s="9">
        <v>931288964</v>
      </c>
      <c r="L9" s="2" t="s">
        <v>87</v>
      </c>
      <c r="M9" s="5">
        <v>1</v>
      </c>
      <c r="N9" s="5">
        <v>83057773.200000003</v>
      </c>
      <c r="O9" s="5">
        <v>1627.8004599999999</v>
      </c>
      <c r="P9" s="6">
        <v>3.345E-4</v>
      </c>
      <c r="Q9" s="6">
        <v>7.7875600000000003E-2</v>
      </c>
      <c r="R9" s="5">
        <v>792.86361999999997</v>
      </c>
      <c r="S9" s="2" t="s">
        <v>83</v>
      </c>
      <c r="T9" s="2" t="s">
        <v>83</v>
      </c>
      <c r="U9" s="2" t="s">
        <v>1292</v>
      </c>
      <c r="V9" s="2" t="s">
        <v>190</v>
      </c>
      <c r="W9" s="2" t="s">
        <v>1293</v>
      </c>
      <c r="X9" s="2" t="s">
        <v>1294</v>
      </c>
      <c r="Y9" s="2" t="s">
        <v>84</v>
      </c>
      <c r="Z9" s="2" t="s">
        <v>1305</v>
      </c>
      <c r="AA9" s="2" t="s">
        <v>1296</v>
      </c>
      <c r="AB9" s="2" t="s">
        <v>1297</v>
      </c>
      <c r="AC9" s="2" t="s">
        <v>1298</v>
      </c>
      <c r="AD9" s="2" t="s">
        <v>84</v>
      </c>
      <c r="AE9" s="2" t="s">
        <v>1299</v>
      </c>
      <c r="AF9" s="2" t="s">
        <v>1297</v>
      </c>
      <c r="AG9" s="2" t="s">
        <v>1297</v>
      </c>
      <c r="AH9" s="6">
        <v>0</v>
      </c>
      <c r="AI9" s="5">
        <v>3.7349999999999999</v>
      </c>
      <c r="AJ9" s="18">
        <v>3.7280000000000002</v>
      </c>
      <c r="AK9" s="2" t="s">
        <v>84</v>
      </c>
      <c r="AL9" s="2" t="s">
        <v>1300</v>
      </c>
      <c r="AM9" s="2" t="s">
        <v>1443</v>
      </c>
      <c r="AN9" s="6">
        <v>3.7931400000000004E-2</v>
      </c>
      <c r="AO9" s="6">
        <v>1.629E-4</v>
      </c>
      <c r="AP9" s="2" t="s">
        <v>3</v>
      </c>
      <c r="AQ9" s="52" t="s">
        <v>4</v>
      </c>
      <c r="AR9" s="52" t="s">
        <v>1</v>
      </c>
    </row>
    <row r="10" spans="1:44" x14ac:dyDescent="0.2">
      <c r="A10" s="2" t="s">
        <v>77</v>
      </c>
      <c r="B10" s="2" t="s">
        <v>97</v>
      </c>
      <c r="C10" s="2" t="s">
        <v>1291</v>
      </c>
      <c r="D10" s="9">
        <v>931713069</v>
      </c>
      <c r="E10" s="2" t="s">
        <v>93</v>
      </c>
      <c r="F10" s="5">
        <v>1</v>
      </c>
      <c r="G10" s="5">
        <v>-8352862</v>
      </c>
      <c r="H10" s="5">
        <v>-304.96298999999999</v>
      </c>
      <c r="I10" s="6">
        <v>-1.4589700000000001E-2</v>
      </c>
      <c r="J10" s="6">
        <v>-6.2700000000000006E-5</v>
      </c>
      <c r="K10" s="9">
        <v>931713069</v>
      </c>
      <c r="L10" s="2" t="s">
        <v>87</v>
      </c>
      <c r="M10" s="5">
        <v>1</v>
      </c>
      <c r="N10" s="5">
        <v>30425299.84</v>
      </c>
      <c r="O10" s="5">
        <v>-7.9853300000000003</v>
      </c>
      <c r="P10" s="6">
        <v>-1.6000000000000001E-6</v>
      </c>
      <c r="Q10" s="6">
        <v>-3.8199999999999996E-4</v>
      </c>
      <c r="R10" s="5">
        <v>-312.94832000000002</v>
      </c>
      <c r="S10" s="2" t="s">
        <v>83</v>
      </c>
      <c r="T10" s="2" t="s">
        <v>83</v>
      </c>
      <c r="U10" s="2" t="s">
        <v>1292</v>
      </c>
      <c r="V10" s="2" t="s">
        <v>190</v>
      </c>
      <c r="W10" s="2" t="s">
        <v>1293</v>
      </c>
      <c r="X10" s="2" t="s">
        <v>1294</v>
      </c>
      <c r="Y10" s="2" t="s">
        <v>84</v>
      </c>
      <c r="Z10" s="2" t="s">
        <v>1302</v>
      </c>
      <c r="AA10" s="2" t="s">
        <v>1296</v>
      </c>
      <c r="AB10" s="2" t="s">
        <v>1297</v>
      </c>
      <c r="AC10" s="2" t="s">
        <v>1298</v>
      </c>
      <c r="AD10" s="2" t="s">
        <v>84</v>
      </c>
      <c r="AE10" s="2" t="s">
        <v>1299</v>
      </c>
      <c r="AF10" s="2" t="s">
        <v>1297</v>
      </c>
      <c r="AG10" s="2" t="s">
        <v>1297</v>
      </c>
      <c r="AH10" s="6">
        <v>0</v>
      </c>
      <c r="AI10" s="5">
        <v>3.6509999999999998</v>
      </c>
      <c r="AJ10" s="19">
        <v>3.6680000000000001</v>
      </c>
      <c r="AK10" s="2" t="s">
        <v>84</v>
      </c>
      <c r="AL10" s="2" t="s">
        <v>1300</v>
      </c>
      <c r="AM10" s="2" t="s">
        <v>1443</v>
      </c>
      <c r="AN10" s="6">
        <v>-1.49718E-2</v>
      </c>
      <c r="AO10" s="6">
        <v>-6.4300000000000004E-5</v>
      </c>
      <c r="AP10" s="2" t="s">
        <v>3</v>
      </c>
      <c r="AQ10" s="52" t="s">
        <v>4</v>
      </c>
      <c r="AR10" s="52" t="s">
        <v>1</v>
      </c>
    </row>
    <row r="11" spans="1:44" x14ac:dyDescent="0.2">
      <c r="A11" s="2" t="s">
        <v>77</v>
      </c>
      <c r="B11" s="2" t="s">
        <v>102</v>
      </c>
      <c r="C11" s="2" t="s">
        <v>1291</v>
      </c>
      <c r="D11" s="9">
        <v>931277510</v>
      </c>
      <c r="E11" s="2" t="s">
        <v>93</v>
      </c>
      <c r="F11" s="5">
        <v>1</v>
      </c>
      <c r="G11" s="5">
        <v>-285000</v>
      </c>
      <c r="H11" s="5">
        <v>-10.7103</v>
      </c>
      <c r="I11" s="6">
        <v>-5.1239999999999999E-4</v>
      </c>
      <c r="J11" s="6">
        <v>-2.2000000000000001E-6</v>
      </c>
      <c r="K11" s="9">
        <v>931277510</v>
      </c>
      <c r="L11" s="2" t="s">
        <v>87</v>
      </c>
      <c r="M11" s="5">
        <v>1</v>
      </c>
      <c r="N11" s="5">
        <v>1068465</v>
      </c>
      <c r="O11" s="5">
        <v>30.35745</v>
      </c>
      <c r="P11" s="6">
        <v>6.1999999999999999E-6</v>
      </c>
      <c r="Q11" s="6">
        <v>1.4522999999999999E-3</v>
      </c>
      <c r="R11" s="5">
        <v>19.64715</v>
      </c>
      <c r="S11" s="2" t="s">
        <v>83</v>
      </c>
      <c r="T11" s="2" t="s">
        <v>83</v>
      </c>
      <c r="U11" s="2" t="s">
        <v>1292</v>
      </c>
      <c r="V11" s="2" t="s">
        <v>190</v>
      </c>
      <c r="W11" s="2" t="s">
        <v>1293</v>
      </c>
      <c r="X11" s="2" t="s">
        <v>1294</v>
      </c>
      <c r="Y11" s="2" t="s">
        <v>84</v>
      </c>
      <c r="Z11" s="2" t="s">
        <v>1295</v>
      </c>
      <c r="AA11" s="2" t="s">
        <v>1296</v>
      </c>
      <c r="AB11" s="2" t="s">
        <v>1297</v>
      </c>
      <c r="AC11" s="2" t="s">
        <v>1298</v>
      </c>
      <c r="AD11" s="2" t="s">
        <v>84</v>
      </c>
      <c r="AE11" s="2" t="s">
        <v>1299</v>
      </c>
      <c r="AF11" s="2" t="s">
        <v>1297</v>
      </c>
      <c r="AG11" s="2" t="s">
        <v>1297</v>
      </c>
      <c r="AH11" s="6">
        <v>0</v>
      </c>
      <c r="AI11" s="5">
        <v>3.758</v>
      </c>
      <c r="AJ11" s="19">
        <v>3.7349999999999999</v>
      </c>
      <c r="AK11" s="2" t="s">
        <v>84</v>
      </c>
      <c r="AL11" s="2" t="s">
        <v>1300</v>
      </c>
      <c r="AM11" s="2" t="s">
        <v>1443</v>
      </c>
      <c r="AN11" s="6">
        <v>9.3990000000000002E-4</v>
      </c>
      <c r="AO11" s="6">
        <v>3.9999999999999998E-6</v>
      </c>
      <c r="AP11" s="2" t="s">
        <v>3</v>
      </c>
      <c r="AQ11" s="52" t="s">
        <v>4</v>
      </c>
      <c r="AR11" s="52" t="s">
        <v>1</v>
      </c>
    </row>
    <row r="12" spans="1:44" x14ac:dyDescent="0.2">
      <c r="A12" s="2" t="s">
        <v>77</v>
      </c>
      <c r="B12" s="2" t="s">
        <v>102</v>
      </c>
      <c r="C12" s="2" t="s">
        <v>1291</v>
      </c>
      <c r="D12" s="9">
        <v>931288967</v>
      </c>
      <c r="E12" s="2" t="s">
        <v>93</v>
      </c>
      <c r="F12" s="5">
        <v>1</v>
      </c>
      <c r="G12" s="5">
        <v>-42600</v>
      </c>
      <c r="H12" s="5">
        <v>-1.59111</v>
      </c>
      <c r="I12" s="6">
        <v>-7.6099999999999993E-5</v>
      </c>
      <c r="J12" s="6">
        <v>-2.9999999999999999E-7</v>
      </c>
      <c r="K12" s="9">
        <v>931288967</v>
      </c>
      <c r="L12" s="2" t="s">
        <v>87</v>
      </c>
      <c r="M12" s="5">
        <v>1</v>
      </c>
      <c r="N12" s="5">
        <v>158280.29999999999</v>
      </c>
      <c r="O12" s="5">
        <v>3.1020300000000001</v>
      </c>
      <c r="P12" s="6">
        <v>5.9999999999999997E-7</v>
      </c>
      <c r="Q12" s="6">
        <v>1.484E-4</v>
      </c>
      <c r="R12" s="5">
        <v>1.51092</v>
      </c>
      <c r="S12" s="2" t="s">
        <v>83</v>
      </c>
      <c r="T12" s="2" t="s">
        <v>83</v>
      </c>
      <c r="U12" s="2" t="s">
        <v>1292</v>
      </c>
      <c r="V12" s="2" t="s">
        <v>190</v>
      </c>
      <c r="W12" s="2" t="s">
        <v>1293</v>
      </c>
      <c r="X12" s="2" t="s">
        <v>1294</v>
      </c>
      <c r="Y12" s="2" t="s">
        <v>84</v>
      </c>
      <c r="Z12" s="2" t="s">
        <v>1305</v>
      </c>
      <c r="AA12" s="2" t="s">
        <v>1296</v>
      </c>
      <c r="AB12" s="2" t="s">
        <v>1297</v>
      </c>
      <c r="AC12" s="2" t="s">
        <v>1298</v>
      </c>
      <c r="AD12" s="2" t="s">
        <v>84</v>
      </c>
      <c r="AE12" s="2" t="s">
        <v>1299</v>
      </c>
      <c r="AF12" s="2" t="s">
        <v>1297</v>
      </c>
      <c r="AG12" s="2" t="s">
        <v>1297</v>
      </c>
      <c r="AH12" s="6">
        <v>0</v>
      </c>
      <c r="AI12" s="5">
        <v>3.7349999999999999</v>
      </c>
      <c r="AJ12" s="18">
        <v>3.7280000000000002</v>
      </c>
      <c r="AK12" s="2" t="s">
        <v>84</v>
      </c>
      <c r="AL12" s="2" t="s">
        <v>1300</v>
      </c>
      <c r="AM12" s="2" t="s">
        <v>1443</v>
      </c>
      <c r="AN12" s="6">
        <v>7.2300000000000009E-5</v>
      </c>
      <c r="AO12" s="6">
        <v>2.9999999999999999E-7</v>
      </c>
      <c r="AP12" s="2" t="s">
        <v>3</v>
      </c>
      <c r="AQ12" s="52" t="s">
        <v>4</v>
      </c>
      <c r="AR12" s="52" t="s">
        <v>1</v>
      </c>
    </row>
    <row r="13" spans="1:44" x14ac:dyDescent="0.2">
      <c r="A13" s="2" t="s">
        <v>77</v>
      </c>
      <c r="B13" s="2" t="s">
        <v>102</v>
      </c>
      <c r="C13" s="2" t="s">
        <v>1291</v>
      </c>
      <c r="D13" s="9">
        <v>931713080</v>
      </c>
      <c r="E13" s="2" t="s">
        <v>93</v>
      </c>
      <c r="F13" s="5">
        <v>1</v>
      </c>
      <c r="G13" s="5">
        <v>-21544</v>
      </c>
      <c r="H13" s="5">
        <v>-0.78656999999999999</v>
      </c>
      <c r="I13" s="6">
        <v>-3.7599999999999999E-5</v>
      </c>
      <c r="J13" s="6">
        <v>-2.0000000000000002E-7</v>
      </c>
      <c r="K13" s="9">
        <v>931713080</v>
      </c>
      <c r="L13" s="2" t="s">
        <v>87</v>
      </c>
      <c r="M13" s="5">
        <v>1</v>
      </c>
      <c r="N13" s="5">
        <v>78474.02</v>
      </c>
      <c r="O13" s="5">
        <v>-2.0590000000000001E-2</v>
      </c>
      <c r="P13" s="6">
        <v>0</v>
      </c>
      <c r="Q13" s="6">
        <v>-9.9999999999999995E-7</v>
      </c>
      <c r="R13" s="5">
        <v>-0.80715999999999999</v>
      </c>
      <c r="S13" s="2" t="s">
        <v>83</v>
      </c>
      <c r="T13" s="2" t="s">
        <v>83</v>
      </c>
      <c r="U13" s="2" t="s">
        <v>1292</v>
      </c>
      <c r="V13" s="2" t="s">
        <v>190</v>
      </c>
      <c r="W13" s="2" t="s">
        <v>1293</v>
      </c>
      <c r="X13" s="2" t="s">
        <v>1294</v>
      </c>
      <c r="Y13" s="2" t="s">
        <v>84</v>
      </c>
      <c r="Z13" s="2" t="s">
        <v>1302</v>
      </c>
      <c r="AA13" s="2" t="s">
        <v>1296</v>
      </c>
      <c r="AB13" s="2" t="s">
        <v>1297</v>
      </c>
      <c r="AC13" s="2" t="s">
        <v>1298</v>
      </c>
      <c r="AD13" s="2" t="s">
        <v>84</v>
      </c>
      <c r="AE13" s="2" t="s">
        <v>1299</v>
      </c>
      <c r="AF13" s="2" t="s">
        <v>1297</v>
      </c>
      <c r="AG13" s="2" t="s">
        <v>1297</v>
      </c>
      <c r="AH13" s="6">
        <v>0</v>
      </c>
      <c r="AI13" s="5">
        <v>3.6509999999999998</v>
      </c>
      <c r="AJ13" s="19">
        <v>3.6680000000000001</v>
      </c>
      <c r="AK13" s="2" t="s">
        <v>84</v>
      </c>
      <c r="AL13" s="2" t="s">
        <v>1300</v>
      </c>
      <c r="AM13" s="2" t="s">
        <v>1443</v>
      </c>
      <c r="AN13" s="6">
        <v>-3.8600000000000003E-5</v>
      </c>
      <c r="AO13" s="6">
        <v>-2.0000000000000002E-7</v>
      </c>
      <c r="AP13" s="2" t="s">
        <v>3</v>
      </c>
      <c r="AQ13" s="52" t="s">
        <v>4</v>
      </c>
      <c r="AR13" s="52" t="s">
        <v>1</v>
      </c>
    </row>
    <row r="14" spans="1:44" x14ac:dyDescent="0.2">
      <c r="A14" s="2" t="s">
        <v>103</v>
      </c>
      <c r="B14" s="2" t="s">
        <v>104</v>
      </c>
      <c r="C14" s="2" t="s">
        <v>1291</v>
      </c>
      <c r="D14" s="9">
        <v>931277540</v>
      </c>
      <c r="E14" s="2" t="s">
        <v>93</v>
      </c>
      <c r="F14" s="5">
        <v>1</v>
      </c>
      <c r="G14" s="5">
        <v>-200556</v>
      </c>
      <c r="H14" s="5">
        <v>-7.5368899999999996</v>
      </c>
      <c r="I14" s="6">
        <v>-3.6060000000000004E-4</v>
      </c>
      <c r="J14" s="6">
        <v>-1.4999999999999998E-6</v>
      </c>
      <c r="K14" s="9">
        <v>931277540</v>
      </c>
      <c r="L14" s="2" t="s">
        <v>87</v>
      </c>
      <c r="M14" s="5">
        <v>1</v>
      </c>
      <c r="N14" s="5">
        <v>751884.44</v>
      </c>
      <c r="O14" s="5">
        <v>21.362690000000001</v>
      </c>
      <c r="P14" s="6">
        <v>4.4000000000000002E-6</v>
      </c>
      <c r="Q14" s="6">
        <v>1.0219999999999999E-3</v>
      </c>
      <c r="R14" s="5">
        <v>13.825799999999999</v>
      </c>
      <c r="S14" s="2" t="s">
        <v>83</v>
      </c>
      <c r="T14" s="2" t="s">
        <v>83</v>
      </c>
      <c r="U14" s="2" t="s">
        <v>1292</v>
      </c>
      <c r="V14" s="2" t="s">
        <v>190</v>
      </c>
      <c r="W14" s="2" t="s">
        <v>1293</v>
      </c>
      <c r="X14" s="2" t="s">
        <v>1294</v>
      </c>
      <c r="Y14" s="2" t="s">
        <v>84</v>
      </c>
      <c r="Z14" s="2" t="s">
        <v>1295</v>
      </c>
      <c r="AA14" s="2" t="s">
        <v>1296</v>
      </c>
      <c r="AB14" s="2" t="s">
        <v>1297</v>
      </c>
      <c r="AC14" s="2" t="s">
        <v>1298</v>
      </c>
      <c r="AD14" s="2" t="s">
        <v>84</v>
      </c>
      <c r="AE14" s="2" t="s">
        <v>1299</v>
      </c>
      <c r="AF14" s="2" t="s">
        <v>1297</v>
      </c>
      <c r="AG14" s="2" t="s">
        <v>1297</v>
      </c>
      <c r="AH14" s="6">
        <v>0</v>
      </c>
      <c r="AI14" s="5">
        <v>3.758</v>
      </c>
      <c r="AJ14" s="19">
        <v>3.7349999999999999</v>
      </c>
      <c r="AK14" s="2" t="s">
        <v>84</v>
      </c>
      <c r="AL14" s="2" t="s">
        <v>1300</v>
      </c>
      <c r="AM14" s="2" t="s">
        <v>1443</v>
      </c>
      <c r="AN14" s="6">
        <v>6.6140000000000003E-4</v>
      </c>
      <c r="AO14" s="6">
        <v>2.7999999999999999E-6</v>
      </c>
      <c r="AP14" s="2" t="s">
        <v>3</v>
      </c>
      <c r="AQ14" s="52" t="s">
        <v>4</v>
      </c>
      <c r="AR14" s="52" t="s">
        <v>1</v>
      </c>
    </row>
    <row r="15" spans="1:44" x14ac:dyDescent="0.2">
      <c r="A15" s="2" t="s">
        <v>103</v>
      </c>
      <c r="B15" s="2" t="s">
        <v>104</v>
      </c>
      <c r="C15" s="2" t="s">
        <v>1291</v>
      </c>
      <c r="D15" s="9">
        <v>931288968</v>
      </c>
      <c r="E15" s="2" t="s">
        <v>93</v>
      </c>
      <c r="F15" s="5">
        <v>1</v>
      </c>
      <c r="G15" s="5">
        <v>-109500</v>
      </c>
      <c r="H15" s="5">
        <v>-4.0898199999999996</v>
      </c>
      <c r="I15" s="6">
        <v>-1.9570000000000001E-4</v>
      </c>
      <c r="J15" s="6">
        <v>-8.0000000000000007E-7</v>
      </c>
      <c r="K15" s="9">
        <v>931288968</v>
      </c>
      <c r="L15" s="2" t="s">
        <v>87</v>
      </c>
      <c r="M15" s="5">
        <v>1</v>
      </c>
      <c r="N15" s="5">
        <v>406847.25</v>
      </c>
      <c r="O15" s="5">
        <v>7.97356</v>
      </c>
      <c r="P15" s="6">
        <v>1.6000000000000001E-6</v>
      </c>
      <c r="Q15" s="6">
        <v>3.8150000000000006E-4</v>
      </c>
      <c r="R15" s="5">
        <v>3.8837299999999999</v>
      </c>
      <c r="S15" s="2" t="s">
        <v>83</v>
      </c>
      <c r="T15" s="2" t="s">
        <v>83</v>
      </c>
      <c r="U15" s="2" t="s">
        <v>1292</v>
      </c>
      <c r="V15" s="2" t="s">
        <v>190</v>
      </c>
      <c r="W15" s="2" t="s">
        <v>1293</v>
      </c>
      <c r="X15" s="2" t="s">
        <v>1294</v>
      </c>
      <c r="Y15" s="2" t="s">
        <v>84</v>
      </c>
      <c r="Z15" s="2" t="s">
        <v>1305</v>
      </c>
      <c r="AA15" s="2" t="s">
        <v>1296</v>
      </c>
      <c r="AB15" s="2" t="s">
        <v>1297</v>
      </c>
      <c r="AC15" s="2" t="s">
        <v>1298</v>
      </c>
      <c r="AD15" s="2" t="s">
        <v>84</v>
      </c>
      <c r="AE15" s="2" t="s">
        <v>1299</v>
      </c>
      <c r="AF15" s="2" t="s">
        <v>1297</v>
      </c>
      <c r="AG15" s="2" t="s">
        <v>1297</v>
      </c>
      <c r="AH15" s="6">
        <v>0</v>
      </c>
      <c r="AI15" s="5">
        <v>3.7349999999999999</v>
      </c>
      <c r="AJ15" s="18">
        <v>3.7280000000000002</v>
      </c>
      <c r="AK15" s="2" t="s">
        <v>84</v>
      </c>
      <c r="AL15" s="2" t="s">
        <v>1300</v>
      </c>
      <c r="AM15" s="2" t="s">
        <v>1443</v>
      </c>
      <c r="AN15" s="6">
        <v>1.8579999999999999E-4</v>
      </c>
      <c r="AO15" s="6">
        <v>8.0000000000000007E-7</v>
      </c>
      <c r="AP15" s="2" t="s">
        <v>3</v>
      </c>
      <c r="AQ15" s="52" t="s">
        <v>4</v>
      </c>
      <c r="AR15" s="52" t="s">
        <v>1</v>
      </c>
    </row>
    <row r="16" spans="1:44" x14ac:dyDescent="0.2">
      <c r="A16" s="2" t="s">
        <v>103</v>
      </c>
      <c r="B16" s="2" t="s">
        <v>104</v>
      </c>
      <c r="C16" s="2" t="s">
        <v>1291</v>
      </c>
      <c r="D16" s="9">
        <v>931565386</v>
      </c>
      <c r="E16" s="2" t="s">
        <v>93</v>
      </c>
      <c r="F16" s="5">
        <v>1</v>
      </c>
      <c r="G16" s="5">
        <v>-101050</v>
      </c>
      <c r="H16" s="5">
        <v>-3.6741799999999998</v>
      </c>
      <c r="I16" s="6">
        <v>-1.7579999999999999E-4</v>
      </c>
      <c r="J16" s="6">
        <v>-8.0000000000000007E-7</v>
      </c>
      <c r="K16" s="9">
        <v>931565386</v>
      </c>
      <c r="L16" s="2" t="s">
        <v>87</v>
      </c>
      <c r="M16" s="5">
        <v>1</v>
      </c>
      <c r="N16" s="5">
        <v>365649.43</v>
      </c>
      <c r="O16" s="5">
        <v>-2.5347200000000001</v>
      </c>
      <c r="P16" s="6">
        <v>-4.9999999999999998E-7</v>
      </c>
      <c r="Q16" s="6">
        <v>-1.2130000000000001E-4</v>
      </c>
      <c r="R16" s="5">
        <v>-6.2088999999999999</v>
      </c>
      <c r="S16" s="2" t="s">
        <v>83</v>
      </c>
      <c r="T16" s="2" t="s">
        <v>83</v>
      </c>
      <c r="U16" s="2" t="s">
        <v>1292</v>
      </c>
      <c r="V16" s="2" t="s">
        <v>190</v>
      </c>
      <c r="W16" s="2" t="s">
        <v>1293</v>
      </c>
      <c r="X16" s="2" t="s">
        <v>1294</v>
      </c>
      <c r="Y16" s="2" t="s">
        <v>84</v>
      </c>
      <c r="Z16" s="2" t="s">
        <v>1306</v>
      </c>
      <c r="AA16" s="2" t="s">
        <v>1296</v>
      </c>
      <c r="AB16" s="2" t="s">
        <v>1297</v>
      </c>
      <c r="AC16" s="2" t="s">
        <v>1298</v>
      </c>
      <c r="AD16" s="2" t="s">
        <v>84</v>
      </c>
      <c r="AE16" s="2" t="s">
        <v>1299</v>
      </c>
      <c r="AF16" s="2" t="s">
        <v>1297</v>
      </c>
      <c r="AG16" s="2" t="s">
        <v>1297</v>
      </c>
      <c r="AH16" s="6">
        <v>0</v>
      </c>
      <c r="AI16" s="5">
        <v>3.6360000000000001</v>
      </c>
      <c r="AJ16" s="19">
        <v>3.6360000000000001</v>
      </c>
      <c r="AK16" s="2" t="s">
        <v>84</v>
      </c>
      <c r="AL16" s="2" t="s">
        <v>1300</v>
      </c>
      <c r="AM16" s="2" t="s">
        <v>1443</v>
      </c>
      <c r="AN16" s="6">
        <v>-2.9700000000000001E-4</v>
      </c>
      <c r="AO16" s="6">
        <v>-1.2999999999999998E-6</v>
      </c>
      <c r="AP16" s="2" t="s">
        <v>3</v>
      </c>
      <c r="AQ16" s="52" t="s">
        <v>4</v>
      </c>
      <c r="AR16" s="52" t="s">
        <v>1</v>
      </c>
    </row>
    <row r="17" spans="1:44" x14ac:dyDescent="0.2">
      <c r="A17" s="2" t="s">
        <v>103</v>
      </c>
      <c r="B17" s="2" t="s">
        <v>104</v>
      </c>
      <c r="C17" s="2" t="s">
        <v>1291</v>
      </c>
      <c r="D17" s="9">
        <v>931574957</v>
      </c>
      <c r="E17" s="2" t="s">
        <v>87</v>
      </c>
      <c r="F17" s="5">
        <v>1</v>
      </c>
      <c r="G17" s="5">
        <v>202000</v>
      </c>
      <c r="H17" s="5">
        <v>7.3709800000000003</v>
      </c>
      <c r="I17" s="6">
        <v>3.5260000000000001E-4</v>
      </c>
      <c r="J17" s="6">
        <v>1.4999999999999998E-6</v>
      </c>
      <c r="K17" s="9">
        <v>931574957</v>
      </c>
      <c r="L17" s="2" t="s">
        <v>93</v>
      </c>
      <c r="M17" s="5">
        <v>3.681</v>
      </c>
      <c r="N17" s="5">
        <v>-734472</v>
      </c>
      <c r="O17" s="5">
        <v>1.5089399999999999</v>
      </c>
      <c r="P17" s="6">
        <v>2.9999999999999999E-7</v>
      </c>
      <c r="Q17" s="6">
        <v>7.2199999999999993E-5</v>
      </c>
      <c r="R17" s="5">
        <v>8.8799200000000003</v>
      </c>
      <c r="S17" s="2" t="s">
        <v>83</v>
      </c>
      <c r="T17" s="2" t="s">
        <v>83</v>
      </c>
      <c r="U17" s="2" t="s">
        <v>1292</v>
      </c>
      <c r="V17" s="2" t="s">
        <v>190</v>
      </c>
      <c r="W17" s="2" t="s">
        <v>1293</v>
      </c>
      <c r="X17" s="2" t="s">
        <v>1294</v>
      </c>
      <c r="Y17" s="2" t="s">
        <v>84</v>
      </c>
      <c r="Z17" s="2" t="s">
        <v>1307</v>
      </c>
      <c r="AA17" s="2" t="s">
        <v>1296</v>
      </c>
      <c r="AB17" s="2" t="s">
        <v>1297</v>
      </c>
      <c r="AC17" s="2" t="s">
        <v>1298</v>
      </c>
      <c r="AD17" s="2" t="s">
        <v>84</v>
      </c>
      <c r="AE17" s="2" t="s">
        <v>1299</v>
      </c>
      <c r="AF17" s="2" t="s">
        <v>1297</v>
      </c>
      <c r="AG17" s="2" t="s">
        <v>1297</v>
      </c>
      <c r="AH17" s="6">
        <v>0</v>
      </c>
      <c r="AI17" s="5">
        <v>3.649</v>
      </c>
      <c r="AJ17" s="19">
        <v>0</v>
      </c>
      <c r="AK17" s="2" t="s">
        <v>84</v>
      </c>
      <c r="AL17" s="2" t="s">
        <v>1300</v>
      </c>
      <c r="AM17" s="2" t="s">
        <v>1443</v>
      </c>
      <c r="AN17" s="6">
        <v>4.2479999999999997E-4</v>
      </c>
      <c r="AO17" s="6">
        <v>1.8000000000000001E-6</v>
      </c>
      <c r="AP17" s="2" t="s">
        <v>3</v>
      </c>
      <c r="AQ17" s="52" t="s">
        <v>4</v>
      </c>
      <c r="AR17" s="52" t="s">
        <v>1</v>
      </c>
    </row>
    <row r="18" spans="1:44" x14ac:dyDescent="0.2">
      <c r="A18" s="2" t="s">
        <v>103</v>
      </c>
      <c r="B18" s="2" t="s">
        <v>104</v>
      </c>
      <c r="C18" s="2" t="s">
        <v>1291</v>
      </c>
      <c r="D18" s="9">
        <v>931713088</v>
      </c>
      <c r="E18" s="2" t="s">
        <v>93</v>
      </c>
      <c r="F18" s="5">
        <v>1</v>
      </c>
      <c r="G18" s="5">
        <v>-9125</v>
      </c>
      <c r="H18" s="5">
        <v>-0.33315</v>
      </c>
      <c r="I18" s="6">
        <v>-1.59E-5</v>
      </c>
      <c r="J18" s="6">
        <v>-1.0000000000000001E-7</v>
      </c>
      <c r="K18" s="9">
        <v>931713088</v>
      </c>
      <c r="L18" s="2" t="s">
        <v>87</v>
      </c>
      <c r="M18" s="5">
        <v>1</v>
      </c>
      <c r="N18" s="5">
        <v>33237.81</v>
      </c>
      <c r="O18" s="5">
        <v>-8.7100000000000007E-3</v>
      </c>
      <c r="P18" s="6">
        <v>0</v>
      </c>
      <c r="Q18" s="6">
        <v>-4.0000000000000003E-7</v>
      </c>
      <c r="R18" s="5">
        <v>-0.34186</v>
      </c>
      <c r="S18" s="2" t="s">
        <v>83</v>
      </c>
      <c r="T18" s="2" t="s">
        <v>83</v>
      </c>
      <c r="U18" s="2" t="s">
        <v>1292</v>
      </c>
      <c r="V18" s="2" t="s">
        <v>190</v>
      </c>
      <c r="W18" s="2" t="s">
        <v>1293</v>
      </c>
      <c r="X18" s="2" t="s">
        <v>1294</v>
      </c>
      <c r="Y18" s="2" t="s">
        <v>84</v>
      </c>
      <c r="Z18" s="2" t="s">
        <v>1302</v>
      </c>
      <c r="AA18" s="2" t="s">
        <v>1296</v>
      </c>
      <c r="AB18" s="2" t="s">
        <v>1297</v>
      </c>
      <c r="AC18" s="2" t="s">
        <v>1298</v>
      </c>
      <c r="AD18" s="2" t="s">
        <v>84</v>
      </c>
      <c r="AE18" s="2" t="s">
        <v>1299</v>
      </c>
      <c r="AF18" s="2" t="s">
        <v>1297</v>
      </c>
      <c r="AG18" s="2" t="s">
        <v>1297</v>
      </c>
      <c r="AH18" s="6">
        <v>0</v>
      </c>
      <c r="AI18" s="5">
        <v>3.6509999999999998</v>
      </c>
      <c r="AJ18" s="19">
        <v>3.6680000000000001</v>
      </c>
      <c r="AK18" s="2" t="s">
        <v>84</v>
      </c>
      <c r="AL18" s="2" t="s">
        <v>1300</v>
      </c>
      <c r="AM18" s="2" t="s">
        <v>1443</v>
      </c>
      <c r="AN18" s="6">
        <v>-1.6399999999999999E-5</v>
      </c>
      <c r="AO18" s="6">
        <v>-1.0000000000000001E-7</v>
      </c>
      <c r="AP18" s="2" t="s">
        <v>3</v>
      </c>
      <c r="AQ18" s="52" t="s">
        <v>4</v>
      </c>
      <c r="AR18" s="52" t="s">
        <v>1</v>
      </c>
    </row>
    <row r="19" spans="1:44" x14ac:dyDescent="0.2">
      <c r="A19" s="2" t="s">
        <v>103</v>
      </c>
      <c r="B19" s="2" t="s">
        <v>105</v>
      </c>
      <c r="C19" s="2" t="s">
        <v>1291</v>
      </c>
      <c r="D19" s="9">
        <v>931277538</v>
      </c>
      <c r="E19" s="2" t="s">
        <v>93</v>
      </c>
      <c r="F19" s="5">
        <v>1</v>
      </c>
      <c r="G19" s="5">
        <v>-44000000</v>
      </c>
      <c r="H19" s="5">
        <v>-1653.52</v>
      </c>
      <c r="I19" s="6">
        <v>-7.9105999999999996E-2</v>
      </c>
      <c r="J19" s="6">
        <v>-3.3980000000000002E-4</v>
      </c>
      <c r="K19" s="9">
        <v>931277538</v>
      </c>
      <c r="L19" s="2" t="s">
        <v>87</v>
      </c>
      <c r="M19" s="5">
        <v>1</v>
      </c>
      <c r="N19" s="5">
        <v>164956000</v>
      </c>
      <c r="O19" s="5">
        <v>4686.7655999999997</v>
      </c>
      <c r="P19" s="6">
        <v>9.6310000000000005E-4</v>
      </c>
      <c r="Q19" s="6">
        <v>0.22421939999999999</v>
      </c>
      <c r="R19" s="5">
        <v>3033.2456000000002</v>
      </c>
      <c r="S19" s="2" t="s">
        <v>83</v>
      </c>
      <c r="T19" s="2" t="s">
        <v>83</v>
      </c>
      <c r="U19" s="2" t="s">
        <v>1292</v>
      </c>
      <c r="V19" s="2" t="s">
        <v>190</v>
      </c>
      <c r="W19" s="2" t="s">
        <v>1293</v>
      </c>
      <c r="X19" s="2" t="s">
        <v>1294</v>
      </c>
      <c r="Y19" s="2" t="s">
        <v>84</v>
      </c>
      <c r="Z19" s="2" t="s">
        <v>1295</v>
      </c>
      <c r="AA19" s="2" t="s">
        <v>1296</v>
      </c>
      <c r="AB19" s="2" t="s">
        <v>1297</v>
      </c>
      <c r="AC19" s="2" t="s">
        <v>1298</v>
      </c>
      <c r="AD19" s="2" t="s">
        <v>84</v>
      </c>
      <c r="AE19" s="2" t="s">
        <v>1299</v>
      </c>
      <c r="AF19" s="2" t="s">
        <v>1297</v>
      </c>
      <c r="AG19" s="2" t="s">
        <v>1297</v>
      </c>
      <c r="AH19" s="6">
        <v>0</v>
      </c>
      <c r="AI19" s="5">
        <v>3.758</v>
      </c>
      <c r="AJ19" s="19">
        <v>3.7349999999999999</v>
      </c>
      <c r="AK19" s="2" t="s">
        <v>84</v>
      </c>
      <c r="AL19" s="2" t="s">
        <v>1300</v>
      </c>
      <c r="AM19" s="2" t="s">
        <v>1443</v>
      </c>
      <c r="AN19" s="6">
        <v>0.1451134</v>
      </c>
      <c r="AO19" s="6">
        <v>6.2330000000000003E-4</v>
      </c>
      <c r="AP19" s="2" t="s">
        <v>3</v>
      </c>
      <c r="AQ19" s="52" t="s">
        <v>4</v>
      </c>
      <c r="AR19" s="52" t="s">
        <v>1</v>
      </c>
    </row>
    <row r="20" spans="1:44" x14ac:dyDescent="0.2">
      <c r="A20" s="2" t="s">
        <v>103</v>
      </c>
      <c r="B20" s="2" t="s">
        <v>105</v>
      </c>
      <c r="C20" s="2" t="s">
        <v>1291</v>
      </c>
      <c r="D20" s="9">
        <v>931277587</v>
      </c>
      <c r="E20" s="2" t="s">
        <v>93</v>
      </c>
      <c r="F20" s="5">
        <v>1</v>
      </c>
      <c r="G20" s="5">
        <v>-44845870</v>
      </c>
      <c r="H20" s="5">
        <v>-1685.3077900000001</v>
      </c>
      <c r="I20" s="6">
        <v>-8.0626799999999998E-2</v>
      </c>
      <c r="J20" s="6">
        <v>-3.4630000000000001E-4</v>
      </c>
      <c r="K20" s="9">
        <v>931277587</v>
      </c>
      <c r="L20" s="2" t="s">
        <v>87</v>
      </c>
      <c r="M20" s="5">
        <v>1</v>
      </c>
      <c r="N20" s="5">
        <v>168050928.65000001</v>
      </c>
      <c r="O20" s="5">
        <v>4740.4326799999999</v>
      </c>
      <c r="P20" s="6">
        <v>9.7409999999999999E-4</v>
      </c>
      <c r="Q20" s="6">
        <v>0.22678689999999999</v>
      </c>
      <c r="R20" s="5">
        <v>3055.1248900000001</v>
      </c>
      <c r="S20" s="2" t="s">
        <v>83</v>
      </c>
      <c r="T20" s="2" t="s">
        <v>83</v>
      </c>
      <c r="U20" s="2" t="s">
        <v>1292</v>
      </c>
      <c r="V20" s="2" t="s">
        <v>190</v>
      </c>
      <c r="W20" s="2" t="s">
        <v>1293</v>
      </c>
      <c r="X20" s="2" t="s">
        <v>1303</v>
      </c>
      <c r="Y20" s="2" t="s">
        <v>84</v>
      </c>
      <c r="Z20" s="2" t="s">
        <v>1295</v>
      </c>
      <c r="AA20" s="2" t="s">
        <v>1304</v>
      </c>
      <c r="AB20" s="2" t="s">
        <v>1297</v>
      </c>
      <c r="AC20" s="2" t="s">
        <v>1298</v>
      </c>
      <c r="AD20" s="2" t="s">
        <v>84</v>
      </c>
      <c r="AE20" s="2" t="s">
        <v>1299</v>
      </c>
      <c r="AF20" s="2" t="s">
        <v>1297</v>
      </c>
      <c r="AG20" s="2" t="s">
        <v>1297</v>
      </c>
      <c r="AH20" s="6">
        <v>0</v>
      </c>
      <c r="AI20" s="5">
        <v>3.758</v>
      </c>
      <c r="AJ20" s="19">
        <v>3.7349999999999999</v>
      </c>
      <c r="AK20" s="2" t="s">
        <v>84</v>
      </c>
      <c r="AL20" s="2" t="s">
        <v>1300</v>
      </c>
      <c r="AM20" s="2" t="s">
        <v>1443</v>
      </c>
      <c r="AN20" s="6">
        <v>0.14616009999999999</v>
      </c>
      <c r="AO20" s="6">
        <v>6.2779999999999997E-4</v>
      </c>
      <c r="AP20" s="2" t="s">
        <v>3</v>
      </c>
      <c r="AQ20" s="52" t="s">
        <v>4</v>
      </c>
      <c r="AR20" s="52" t="s">
        <v>1</v>
      </c>
    </row>
    <row r="21" spans="1:44" x14ac:dyDescent="0.2">
      <c r="A21" s="2" t="s">
        <v>103</v>
      </c>
      <c r="B21" s="2" t="s">
        <v>105</v>
      </c>
      <c r="C21" s="2" t="s">
        <v>1291</v>
      </c>
      <c r="D21" s="9">
        <v>931277595</v>
      </c>
      <c r="E21" s="2" t="s">
        <v>92</v>
      </c>
      <c r="F21" s="5">
        <v>1</v>
      </c>
      <c r="G21" s="5">
        <v>-15479700</v>
      </c>
      <c r="H21" s="5">
        <v>-636.61814000000004</v>
      </c>
      <c r="I21" s="6">
        <v>-3.0456400000000002E-2</v>
      </c>
      <c r="J21" s="6">
        <v>-1.3080000000000001E-4</v>
      </c>
      <c r="K21" s="9">
        <v>931277595</v>
      </c>
      <c r="L21" s="2" t="s">
        <v>87</v>
      </c>
      <c r="M21" s="5">
        <v>1</v>
      </c>
      <c r="N21" s="5">
        <v>63737664.75</v>
      </c>
      <c r="O21" s="5">
        <v>2775.1386900000002</v>
      </c>
      <c r="P21" s="6">
        <v>5.7029999999999993E-4</v>
      </c>
      <c r="Q21" s="6">
        <v>0.1327653</v>
      </c>
      <c r="R21" s="5">
        <v>2138.5205500000002</v>
      </c>
      <c r="S21" s="2" t="s">
        <v>83</v>
      </c>
      <c r="T21" s="2" t="s">
        <v>83</v>
      </c>
      <c r="U21" s="2" t="s">
        <v>1292</v>
      </c>
      <c r="V21" s="2" t="s">
        <v>190</v>
      </c>
      <c r="W21" s="2" t="s">
        <v>1293</v>
      </c>
      <c r="X21" s="2" t="s">
        <v>1294</v>
      </c>
      <c r="Y21" s="2" t="s">
        <v>84</v>
      </c>
      <c r="Z21" s="2" t="s">
        <v>1295</v>
      </c>
      <c r="AA21" s="2" t="s">
        <v>1296</v>
      </c>
      <c r="AB21" s="2" t="s">
        <v>1297</v>
      </c>
      <c r="AC21" s="2" t="s">
        <v>1298</v>
      </c>
      <c r="AD21" s="2" t="s">
        <v>84</v>
      </c>
      <c r="AE21" s="2" t="s">
        <v>1299</v>
      </c>
      <c r="AF21" s="2" t="s">
        <v>1297</v>
      </c>
      <c r="AG21" s="2" t="s">
        <v>1297</v>
      </c>
      <c r="AH21" s="6">
        <v>0</v>
      </c>
      <c r="AI21" s="5">
        <v>4.1125999999999996</v>
      </c>
      <c r="AJ21" s="19">
        <v>3.7349999999999999</v>
      </c>
      <c r="AK21" s="2" t="s">
        <v>84</v>
      </c>
      <c r="AL21" s="2" t="s">
        <v>1300</v>
      </c>
      <c r="AM21" s="2" t="s">
        <v>1443</v>
      </c>
      <c r="AN21" s="6">
        <v>0.10230890000000001</v>
      </c>
      <c r="AO21" s="6">
        <v>4.395E-4</v>
      </c>
      <c r="AP21" s="2" t="s">
        <v>3</v>
      </c>
      <c r="AQ21" s="52" t="s">
        <v>4</v>
      </c>
      <c r="AR21" s="52" t="s">
        <v>1</v>
      </c>
    </row>
    <row r="22" spans="1:44" x14ac:dyDescent="0.2">
      <c r="A22" s="2" t="s">
        <v>103</v>
      </c>
      <c r="B22" s="2" t="s">
        <v>105</v>
      </c>
      <c r="C22" s="2" t="s">
        <v>1291</v>
      </c>
      <c r="D22" s="9">
        <v>931288966</v>
      </c>
      <c r="E22" s="2" t="s">
        <v>93</v>
      </c>
      <c r="F22" s="5">
        <v>1</v>
      </c>
      <c r="G22" s="5">
        <v>-15428100</v>
      </c>
      <c r="H22" s="5">
        <v>-576.23954000000003</v>
      </c>
      <c r="I22" s="6">
        <v>-2.7567899999999999E-2</v>
      </c>
      <c r="J22" s="6">
        <v>-1.184E-4</v>
      </c>
      <c r="K22" s="9">
        <v>931288966</v>
      </c>
      <c r="L22" s="2" t="s">
        <v>87</v>
      </c>
      <c r="M22" s="5">
        <v>1</v>
      </c>
      <c r="N22" s="5">
        <v>57323105.549999997</v>
      </c>
      <c r="O22" s="5">
        <v>1123.44184</v>
      </c>
      <c r="P22" s="6">
        <v>2.309E-4</v>
      </c>
      <c r="Q22" s="6">
        <v>5.3746500000000003E-2</v>
      </c>
      <c r="R22" s="5">
        <v>547.20230000000004</v>
      </c>
      <c r="S22" s="2" t="s">
        <v>83</v>
      </c>
      <c r="T22" s="2" t="s">
        <v>83</v>
      </c>
      <c r="U22" s="2" t="s">
        <v>1292</v>
      </c>
      <c r="V22" s="2" t="s">
        <v>190</v>
      </c>
      <c r="W22" s="2" t="s">
        <v>1293</v>
      </c>
      <c r="X22" s="2" t="s">
        <v>1294</v>
      </c>
      <c r="Y22" s="2" t="s">
        <v>84</v>
      </c>
      <c r="Z22" s="2" t="s">
        <v>1305</v>
      </c>
      <c r="AA22" s="2" t="s">
        <v>1296</v>
      </c>
      <c r="AB22" s="2" t="s">
        <v>1297</v>
      </c>
      <c r="AC22" s="2" t="s">
        <v>1298</v>
      </c>
      <c r="AD22" s="2" t="s">
        <v>84</v>
      </c>
      <c r="AE22" s="2" t="s">
        <v>1299</v>
      </c>
      <c r="AF22" s="2" t="s">
        <v>1297</v>
      </c>
      <c r="AG22" s="2" t="s">
        <v>1297</v>
      </c>
      <c r="AH22" s="6">
        <v>0</v>
      </c>
      <c r="AI22" s="5">
        <v>3.7349999999999999</v>
      </c>
      <c r="AJ22" s="18">
        <v>3.7280000000000002</v>
      </c>
      <c r="AK22" s="2" t="s">
        <v>84</v>
      </c>
      <c r="AL22" s="2" t="s">
        <v>1300</v>
      </c>
      <c r="AM22" s="2" t="s">
        <v>1443</v>
      </c>
      <c r="AN22" s="6">
        <v>2.6178699999999999E-2</v>
      </c>
      <c r="AO22" s="6">
        <v>1.1239999999999999E-4</v>
      </c>
      <c r="AP22" s="2" t="s">
        <v>3</v>
      </c>
      <c r="AQ22" s="52" t="s">
        <v>4</v>
      </c>
      <c r="AR22" s="52" t="s">
        <v>1</v>
      </c>
    </row>
    <row r="23" spans="1:44" x14ac:dyDescent="0.2">
      <c r="A23" s="2" t="s">
        <v>103</v>
      </c>
      <c r="B23" s="2" t="s">
        <v>105</v>
      </c>
      <c r="C23" s="2" t="s">
        <v>1291</v>
      </c>
      <c r="D23" s="9">
        <v>931713078</v>
      </c>
      <c r="E23" s="2" t="s">
        <v>93</v>
      </c>
      <c r="F23" s="5">
        <v>1</v>
      </c>
      <c r="G23" s="5">
        <v>-5801507</v>
      </c>
      <c r="H23" s="5">
        <v>-211.81301999999999</v>
      </c>
      <c r="I23" s="6">
        <v>-1.0133300000000001E-2</v>
      </c>
      <c r="J23" s="6">
        <v>-4.35E-5</v>
      </c>
      <c r="K23" s="9">
        <v>931713078</v>
      </c>
      <c r="L23" s="2" t="s">
        <v>87</v>
      </c>
      <c r="M23" s="5">
        <v>1</v>
      </c>
      <c r="N23" s="5">
        <v>21131989.25</v>
      </c>
      <c r="O23" s="5">
        <v>-5.5462400000000001</v>
      </c>
      <c r="P23" s="6">
        <v>-1.1000000000000001E-6</v>
      </c>
      <c r="Q23" s="6">
        <v>-2.653E-4</v>
      </c>
      <c r="R23" s="5">
        <v>-217.35926000000001</v>
      </c>
      <c r="S23" s="2" t="s">
        <v>83</v>
      </c>
      <c r="T23" s="2" t="s">
        <v>83</v>
      </c>
      <c r="U23" s="2" t="s">
        <v>1292</v>
      </c>
      <c r="V23" s="2" t="s">
        <v>190</v>
      </c>
      <c r="W23" s="2" t="s">
        <v>1293</v>
      </c>
      <c r="X23" s="2" t="s">
        <v>1294</v>
      </c>
      <c r="Y23" s="2" t="s">
        <v>84</v>
      </c>
      <c r="Z23" s="2" t="s">
        <v>1302</v>
      </c>
      <c r="AA23" s="2" t="s">
        <v>1296</v>
      </c>
      <c r="AB23" s="2" t="s">
        <v>1297</v>
      </c>
      <c r="AC23" s="2" t="s">
        <v>1298</v>
      </c>
      <c r="AD23" s="2" t="s">
        <v>84</v>
      </c>
      <c r="AE23" s="2" t="s">
        <v>1299</v>
      </c>
      <c r="AF23" s="2" t="s">
        <v>1297</v>
      </c>
      <c r="AG23" s="2" t="s">
        <v>1297</v>
      </c>
      <c r="AH23" s="6">
        <v>0</v>
      </c>
      <c r="AI23" s="5">
        <v>3.6509999999999998</v>
      </c>
      <c r="AJ23" s="19">
        <v>3.6680000000000001</v>
      </c>
      <c r="AK23" s="2" t="s">
        <v>84</v>
      </c>
      <c r="AL23" s="2" t="s">
        <v>1300</v>
      </c>
      <c r="AM23" s="2" t="s">
        <v>1443</v>
      </c>
      <c r="AN23" s="6">
        <v>-1.03987E-2</v>
      </c>
      <c r="AO23" s="6">
        <v>-4.4700000000000002E-5</v>
      </c>
      <c r="AP23" s="2" t="s">
        <v>3</v>
      </c>
      <c r="AQ23" s="52" t="s">
        <v>4</v>
      </c>
      <c r="AR23" s="52" t="s">
        <v>1</v>
      </c>
    </row>
    <row r="24" spans="1:44" x14ac:dyDescent="0.2">
      <c r="A24" s="2" t="s">
        <v>103</v>
      </c>
      <c r="B24" s="2" t="s">
        <v>108</v>
      </c>
      <c r="C24" s="2" t="s">
        <v>1291</v>
      </c>
      <c r="D24" s="9">
        <v>931277542</v>
      </c>
      <c r="E24" s="2" t="s">
        <v>93</v>
      </c>
      <c r="F24" s="5">
        <v>1</v>
      </c>
      <c r="G24" s="5">
        <v>-5298716</v>
      </c>
      <c r="H24" s="5">
        <v>-199.12575000000001</v>
      </c>
      <c r="I24" s="6">
        <v>-9.5264000000000008E-3</v>
      </c>
      <c r="J24" s="6">
        <v>-4.0899999999999998E-5</v>
      </c>
      <c r="K24" s="9">
        <v>931277542</v>
      </c>
      <c r="L24" s="2" t="s">
        <v>87</v>
      </c>
      <c r="M24" s="5">
        <v>1</v>
      </c>
      <c r="N24" s="5">
        <v>19864886.280000001</v>
      </c>
      <c r="O24" s="5">
        <v>564.40544999999997</v>
      </c>
      <c r="P24" s="6">
        <v>1.1599999999999999E-4</v>
      </c>
      <c r="Q24" s="6">
        <v>2.70017E-2</v>
      </c>
      <c r="R24" s="5">
        <v>365.27969999999999</v>
      </c>
      <c r="S24" s="2" t="s">
        <v>83</v>
      </c>
      <c r="T24" s="2" t="s">
        <v>83</v>
      </c>
      <c r="U24" s="2" t="s">
        <v>1292</v>
      </c>
      <c r="V24" s="2" t="s">
        <v>190</v>
      </c>
      <c r="W24" s="2" t="s">
        <v>1293</v>
      </c>
      <c r="X24" s="2" t="s">
        <v>1294</v>
      </c>
      <c r="Y24" s="2" t="s">
        <v>84</v>
      </c>
      <c r="Z24" s="2" t="s">
        <v>1295</v>
      </c>
      <c r="AA24" s="2" t="s">
        <v>1296</v>
      </c>
      <c r="AB24" s="2" t="s">
        <v>1297</v>
      </c>
      <c r="AC24" s="2" t="s">
        <v>1298</v>
      </c>
      <c r="AD24" s="2" t="s">
        <v>84</v>
      </c>
      <c r="AE24" s="2" t="s">
        <v>1299</v>
      </c>
      <c r="AF24" s="2" t="s">
        <v>1297</v>
      </c>
      <c r="AG24" s="2" t="s">
        <v>1297</v>
      </c>
      <c r="AH24" s="6">
        <v>0</v>
      </c>
      <c r="AI24" s="5">
        <v>3.758</v>
      </c>
      <c r="AJ24" s="19">
        <v>3.7349999999999999</v>
      </c>
      <c r="AK24" s="2" t="s">
        <v>84</v>
      </c>
      <c r="AL24" s="2" t="s">
        <v>1300</v>
      </c>
      <c r="AM24" s="2" t="s">
        <v>1443</v>
      </c>
      <c r="AN24" s="6">
        <v>1.7475299999999999E-2</v>
      </c>
      <c r="AO24" s="6">
        <v>7.5099999999999996E-5</v>
      </c>
      <c r="AP24" s="2" t="s">
        <v>3</v>
      </c>
      <c r="AQ24" s="52" t="s">
        <v>4</v>
      </c>
      <c r="AR24" s="52" t="s">
        <v>1</v>
      </c>
    </row>
    <row r="25" spans="1:44" x14ac:dyDescent="0.2">
      <c r="A25" s="2" t="s">
        <v>103</v>
      </c>
      <c r="B25" s="2" t="s">
        <v>108</v>
      </c>
      <c r="C25" s="2" t="s">
        <v>1291</v>
      </c>
      <c r="D25" s="9">
        <v>931599615</v>
      </c>
      <c r="E25" s="2" t="s">
        <v>93</v>
      </c>
      <c r="F25" s="5">
        <v>1</v>
      </c>
      <c r="G25" s="5">
        <v>-440000</v>
      </c>
      <c r="H25" s="5">
        <v>-15.686</v>
      </c>
      <c r="I25" s="6">
        <v>-7.5039999999999992E-4</v>
      </c>
      <c r="J25" s="6">
        <v>-3.2000000000000003E-6</v>
      </c>
      <c r="K25" s="9">
        <v>931599615</v>
      </c>
      <c r="L25" s="2" t="s">
        <v>87</v>
      </c>
      <c r="M25" s="5">
        <v>1</v>
      </c>
      <c r="N25" s="5">
        <v>1573000</v>
      </c>
      <c r="O25" s="5">
        <v>-30.47193</v>
      </c>
      <c r="P25" s="6">
        <v>-6.3000000000000007E-6</v>
      </c>
      <c r="Q25" s="6">
        <v>-1.4578E-3</v>
      </c>
      <c r="R25" s="5">
        <v>-46.15793</v>
      </c>
      <c r="S25" s="2" t="s">
        <v>83</v>
      </c>
      <c r="T25" s="2" t="s">
        <v>83</v>
      </c>
      <c r="U25" s="2" t="s">
        <v>1292</v>
      </c>
      <c r="V25" s="2" t="s">
        <v>190</v>
      </c>
      <c r="W25" s="2" t="s">
        <v>1293</v>
      </c>
      <c r="X25" s="2" t="s">
        <v>1294</v>
      </c>
      <c r="Y25" s="2" t="s">
        <v>84</v>
      </c>
      <c r="Z25" s="2" t="s">
        <v>1301</v>
      </c>
      <c r="AA25" s="2" t="s">
        <v>1296</v>
      </c>
      <c r="AB25" s="2" t="s">
        <v>1297</v>
      </c>
      <c r="AC25" s="2" t="s">
        <v>1298</v>
      </c>
      <c r="AD25" s="2" t="s">
        <v>84</v>
      </c>
      <c r="AE25" s="2" t="s">
        <v>1299</v>
      </c>
      <c r="AF25" s="2" t="s">
        <v>1297</v>
      </c>
      <c r="AG25" s="2" t="s">
        <v>1297</v>
      </c>
      <c r="AH25" s="6">
        <v>0</v>
      </c>
      <c r="AI25" s="5">
        <v>3.5649999999999999</v>
      </c>
      <c r="AJ25" s="19">
        <v>3.5649999999999999</v>
      </c>
      <c r="AK25" s="2" t="s">
        <v>84</v>
      </c>
      <c r="AL25" s="2" t="s">
        <v>1300</v>
      </c>
      <c r="AM25" s="2" t="s">
        <v>1443</v>
      </c>
      <c r="AN25" s="6">
        <v>-2.2082E-3</v>
      </c>
      <c r="AO25" s="6">
        <v>-9.5000000000000005E-6</v>
      </c>
      <c r="AP25" s="2" t="s">
        <v>3</v>
      </c>
      <c r="AQ25" s="52" t="s">
        <v>4</v>
      </c>
      <c r="AR25" s="52" t="s">
        <v>1</v>
      </c>
    </row>
    <row r="26" spans="1:44" x14ac:dyDescent="0.2">
      <c r="A26" s="2" t="s">
        <v>103</v>
      </c>
      <c r="B26" s="2" t="s">
        <v>108</v>
      </c>
      <c r="C26" s="2" t="s">
        <v>1291</v>
      </c>
      <c r="D26" s="9">
        <v>931713068</v>
      </c>
      <c r="E26" s="2" t="s">
        <v>93</v>
      </c>
      <c r="F26" s="5">
        <v>1</v>
      </c>
      <c r="G26" s="5">
        <v>-376281</v>
      </c>
      <c r="H26" s="5">
        <v>-13.738020000000001</v>
      </c>
      <c r="I26" s="6">
        <v>-6.5720000000000004E-4</v>
      </c>
      <c r="J26" s="6">
        <v>-2.7999999999999999E-6</v>
      </c>
      <c r="K26" s="9">
        <v>931713068</v>
      </c>
      <c r="L26" s="2" t="s">
        <v>87</v>
      </c>
      <c r="M26" s="5">
        <v>1</v>
      </c>
      <c r="N26" s="5">
        <v>1370603.54</v>
      </c>
      <c r="O26" s="5">
        <v>-0.35968</v>
      </c>
      <c r="P26" s="6">
        <v>-1.0000000000000001E-7</v>
      </c>
      <c r="Q26" s="6">
        <v>-1.7199999999999998E-5</v>
      </c>
      <c r="R26" s="5">
        <v>-14.0977</v>
      </c>
      <c r="S26" s="2" t="s">
        <v>83</v>
      </c>
      <c r="T26" s="2" t="s">
        <v>83</v>
      </c>
      <c r="U26" s="2" t="s">
        <v>1292</v>
      </c>
      <c r="V26" s="2" t="s">
        <v>190</v>
      </c>
      <c r="W26" s="2" t="s">
        <v>1293</v>
      </c>
      <c r="X26" s="2" t="s">
        <v>1294</v>
      </c>
      <c r="Y26" s="2" t="s">
        <v>84</v>
      </c>
      <c r="Z26" s="2" t="s">
        <v>1302</v>
      </c>
      <c r="AA26" s="2" t="s">
        <v>1296</v>
      </c>
      <c r="AB26" s="2" t="s">
        <v>1297</v>
      </c>
      <c r="AC26" s="2" t="s">
        <v>1298</v>
      </c>
      <c r="AD26" s="2" t="s">
        <v>84</v>
      </c>
      <c r="AE26" s="2" t="s">
        <v>1299</v>
      </c>
      <c r="AF26" s="2" t="s">
        <v>1297</v>
      </c>
      <c r="AG26" s="2" t="s">
        <v>1297</v>
      </c>
      <c r="AH26" s="6">
        <v>0</v>
      </c>
      <c r="AI26" s="5">
        <v>3.6509999999999998</v>
      </c>
      <c r="AJ26" s="19">
        <v>3.6680000000000001</v>
      </c>
      <c r="AK26" s="2" t="s">
        <v>84</v>
      </c>
      <c r="AL26" s="2" t="s">
        <v>1300</v>
      </c>
      <c r="AM26" s="2" t="s">
        <v>1443</v>
      </c>
      <c r="AN26" s="6">
        <v>-6.7440000000000002E-4</v>
      </c>
      <c r="AO26" s="6">
        <v>-2.9000000000000002E-6</v>
      </c>
      <c r="AP26" s="2" t="s">
        <v>3</v>
      </c>
      <c r="AQ26" s="52" t="s">
        <v>4</v>
      </c>
      <c r="AR26" s="52" t="s">
        <v>1</v>
      </c>
    </row>
    <row r="27" spans="1:44" x14ac:dyDescent="0.2">
      <c r="A27" s="2" t="s">
        <v>109</v>
      </c>
      <c r="B27" s="2" t="s">
        <v>110</v>
      </c>
      <c r="C27" s="2" t="s">
        <v>3</v>
      </c>
      <c r="D27" s="2" t="s">
        <v>3</v>
      </c>
      <c r="E27" s="2" t="s">
        <v>3</v>
      </c>
      <c r="F27" s="2" t="s">
        <v>3</v>
      </c>
      <c r="G27" s="2" t="s">
        <v>3</v>
      </c>
      <c r="H27" s="2" t="s">
        <v>3</v>
      </c>
      <c r="I27" s="2" t="s">
        <v>3</v>
      </c>
      <c r="J27" s="2" t="s">
        <v>3</v>
      </c>
      <c r="K27" s="2" t="s">
        <v>3</v>
      </c>
      <c r="L27" s="2" t="s">
        <v>3</v>
      </c>
      <c r="M27" s="2" t="s">
        <v>3</v>
      </c>
      <c r="N27" s="2" t="s">
        <v>3</v>
      </c>
      <c r="O27" s="2" t="s">
        <v>3</v>
      </c>
      <c r="P27" s="2" t="s">
        <v>3</v>
      </c>
      <c r="Q27" s="2" t="s">
        <v>3</v>
      </c>
      <c r="R27" s="2" t="s">
        <v>3</v>
      </c>
      <c r="S27" s="2" t="s">
        <v>3</v>
      </c>
      <c r="T27" s="2" t="s">
        <v>3</v>
      </c>
      <c r="U27" s="2" t="s">
        <v>3</v>
      </c>
      <c r="V27" s="2" t="s">
        <v>3</v>
      </c>
      <c r="W27" s="2" t="s">
        <v>3</v>
      </c>
      <c r="X27" s="2" t="s">
        <v>3</v>
      </c>
      <c r="Y27" s="2" t="s">
        <v>3</v>
      </c>
      <c r="Z27" s="2" t="s">
        <v>3</v>
      </c>
      <c r="AA27" s="2" t="s">
        <v>3</v>
      </c>
      <c r="AB27" s="2" t="s">
        <v>3</v>
      </c>
      <c r="AC27" s="2" t="s">
        <v>3</v>
      </c>
      <c r="AD27" s="2" t="s">
        <v>3</v>
      </c>
      <c r="AE27" s="2" t="s">
        <v>3</v>
      </c>
      <c r="AF27" s="2" t="s">
        <v>3</v>
      </c>
      <c r="AG27" s="2" t="s">
        <v>3</v>
      </c>
      <c r="AH27" s="2" t="s">
        <v>3</v>
      </c>
      <c r="AI27" s="2" t="s">
        <v>3</v>
      </c>
      <c r="AJ27" s="20" t="s">
        <v>3</v>
      </c>
      <c r="AK27" s="2" t="s">
        <v>3</v>
      </c>
      <c r="AL27" s="2" t="s">
        <v>3</v>
      </c>
      <c r="AM27" s="2" t="s">
        <v>3</v>
      </c>
      <c r="AN27" s="2" t="s">
        <v>3</v>
      </c>
      <c r="AO27" s="2" t="s">
        <v>3</v>
      </c>
      <c r="AP27" s="2" t="s">
        <v>3</v>
      </c>
      <c r="AQ27" s="52" t="s">
        <v>4</v>
      </c>
      <c r="AR27" s="52" t="s">
        <v>1</v>
      </c>
    </row>
    <row r="28" spans="1:44" x14ac:dyDescent="0.2">
      <c r="A28" s="2" t="s">
        <v>109</v>
      </c>
      <c r="B28" s="2" t="s">
        <v>111</v>
      </c>
      <c r="C28" s="2" t="s">
        <v>3</v>
      </c>
      <c r="D28" s="2" t="s">
        <v>3</v>
      </c>
      <c r="E28" s="2" t="s">
        <v>3</v>
      </c>
      <c r="F28" s="2" t="s">
        <v>3</v>
      </c>
      <c r="G28" s="2" t="s">
        <v>3</v>
      </c>
      <c r="H28" s="2" t="s">
        <v>3</v>
      </c>
      <c r="I28" s="2" t="s">
        <v>3</v>
      </c>
      <c r="J28" s="2" t="s">
        <v>3</v>
      </c>
      <c r="K28" s="2" t="s">
        <v>3</v>
      </c>
      <c r="L28" s="2" t="s">
        <v>3</v>
      </c>
      <c r="M28" s="2" t="s">
        <v>3</v>
      </c>
      <c r="N28" s="2" t="s">
        <v>3</v>
      </c>
      <c r="O28" s="2" t="s">
        <v>3</v>
      </c>
      <c r="P28" s="2" t="s">
        <v>3</v>
      </c>
      <c r="Q28" s="2" t="s">
        <v>3</v>
      </c>
      <c r="R28" s="2" t="s">
        <v>3</v>
      </c>
      <c r="S28" s="2" t="s">
        <v>3</v>
      </c>
      <c r="T28" s="2" t="s">
        <v>3</v>
      </c>
      <c r="U28" s="2" t="s">
        <v>3</v>
      </c>
      <c r="V28" s="2" t="s">
        <v>3</v>
      </c>
      <c r="W28" s="2" t="s">
        <v>3</v>
      </c>
      <c r="X28" s="2" t="s">
        <v>3</v>
      </c>
      <c r="Y28" s="2" t="s">
        <v>3</v>
      </c>
      <c r="Z28" s="2" t="s">
        <v>3</v>
      </c>
      <c r="AA28" s="2" t="s">
        <v>3</v>
      </c>
      <c r="AB28" s="2" t="s">
        <v>3</v>
      </c>
      <c r="AC28" s="2" t="s">
        <v>3</v>
      </c>
      <c r="AD28" s="2" t="s">
        <v>3</v>
      </c>
      <c r="AE28" s="2" t="s">
        <v>3</v>
      </c>
      <c r="AF28" s="2" t="s">
        <v>3</v>
      </c>
      <c r="AG28" s="2" t="s">
        <v>3</v>
      </c>
      <c r="AH28" s="2" t="s">
        <v>3</v>
      </c>
      <c r="AI28" s="2" t="s">
        <v>3</v>
      </c>
      <c r="AJ28" s="20" t="s">
        <v>3</v>
      </c>
      <c r="AK28" s="2" t="s">
        <v>3</v>
      </c>
      <c r="AL28" s="2" t="s">
        <v>3</v>
      </c>
      <c r="AM28" s="2" t="s">
        <v>3</v>
      </c>
      <c r="AN28" s="2" t="s">
        <v>3</v>
      </c>
      <c r="AO28" s="2" t="s">
        <v>3</v>
      </c>
      <c r="AP28" s="2" t="s">
        <v>3</v>
      </c>
      <c r="AQ28" s="52" t="s">
        <v>4</v>
      </c>
      <c r="AR28" s="52" t="s">
        <v>1</v>
      </c>
    </row>
    <row r="29" spans="1:44" x14ac:dyDescent="0.2">
      <c r="A29" s="2" t="s">
        <v>3</v>
      </c>
      <c r="B29" s="2" t="s">
        <v>112</v>
      </c>
      <c r="C29" s="2" t="s">
        <v>3</v>
      </c>
      <c r="D29" s="2" t="s">
        <v>3</v>
      </c>
      <c r="E29" s="2" t="s">
        <v>3</v>
      </c>
      <c r="F29" s="2" t="s">
        <v>3</v>
      </c>
      <c r="G29" s="2" t="s">
        <v>3</v>
      </c>
      <c r="H29" s="2" t="s">
        <v>3</v>
      </c>
      <c r="I29" s="2" t="s">
        <v>3</v>
      </c>
      <c r="J29" s="2" t="s">
        <v>3</v>
      </c>
      <c r="K29" s="2" t="s">
        <v>3</v>
      </c>
      <c r="L29" s="2" t="s">
        <v>3</v>
      </c>
      <c r="M29" s="2" t="s">
        <v>3</v>
      </c>
      <c r="N29" s="2" t="s">
        <v>3</v>
      </c>
      <c r="O29" s="2" t="s">
        <v>3</v>
      </c>
      <c r="P29" s="2" t="s">
        <v>3</v>
      </c>
      <c r="Q29" s="2" t="s">
        <v>3</v>
      </c>
      <c r="R29" s="2" t="s">
        <v>3</v>
      </c>
      <c r="S29" s="2" t="s">
        <v>3</v>
      </c>
      <c r="T29" s="2" t="s">
        <v>3</v>
      </c>
      <c r="U29" s="2" t="s">
        <v>3</v>
      </c>
      <c r="V29" s="2" t="s">
        <v>3</v>
      </c>
      <c r="W29" s="2" t="s">
        <v>3</v>
      </c>
      <c r="X29" s="2" t="s">
        <v>3</v>
      </c>
      <c r="Y29" s="2" t="s">
        <v>3</v>
      </c>
      <c r="Z29" s="2" t="s">
        <v>3</v>
      </c>
      <c r="AA29" s="2" t="s">
        <v>3</v>
      </c>
      <c r="AB29" s="2" t="s">
        <v>3</v>
      </c>
      <c r="AC29" s="2" t="s">
        <v>3</v>
      </c>
      <c r="AD29" s="2" t="s">
        <v>3</v>
      </c>
      <c r="AE29" s="2" t="s">
        <v>3</v>
      </c>
      <c r="AF29" s="2" t="s">
        <v>3</v>
      </c>
      <c r="AG29" s="2" t="s">
        <v>3</v>
      </c>
      <c r="AH29" s="2" t="s">
        <v>3</v>
      </c>
      <c r="AI29" s="2" t="s">
        <v>3</v>
      </c>
      <c r="AJ29" s="20" t="s">
        <v>3</v>
      </c>
      <c r="AK29" s="2" t="s">
        <v>3</v>
      </c>
      <c r="AL29" s="2" t="s">
        <v>3</v>
      </c>
      <c r="AM29" s="2" t="s">
        <v>3</v>
      </c>
      <c r="AN29" s="2" t="s">
        <v>3</v>
      </c>
      <c r="AO29" s="2" t="s">
        <v>3</v>
      </c>
      <c r="AP29" s="2" t="s">
        <v>3</v>
      </c>
      <c r="AQ29" s="52" t="s">
        <v>4</v>
      </c>
      <c r="AR29" s="52" t="s">
        <v>1</v>
      </c>
    </row>
    <row r="30" spans="1:44" x14ac:dyDescent="0.2">
      <c r="A30" s="2" t="s">
        <v>3</v>
      </c>
      <c r="B30" s="2" t="s">
        <v>113</v>
      </c>
      <c r="C30" s="2" t="s">
        <v>3</v>
      </c>
      <c r="D30" s="2" t="s">
        <v>3</v>
      </c>
      <c r="E30" s="2" t="s">
        <v>3</v>
      </c>
      <c r="F30" s="2" t="s">
        <v>3</v>
      </c>
      <c r="G30" s="2" t="s">
        <v>3</v>
      </c>
      <c r="H30" s="2" t="s">
        <v>3</v>
      </c>
      <c r="I30" s="2" t="s">
        <v>3</v>
      </c>
      <c r="J30" s="2" t="s">
        <v>3</v>
      </c>
      <c r="K30" s="2" t="s">
        <v>3</v>
      </c>
      <c r="L30" s="2" t="s">
        <v>3</v>
      </c>
      <c r="M30" s="2" t="s">
        <v>3</v>
      </c>
      <c r="N30" s="2" t="s">
        <v>3</v>
      </c>
      <c r="O30" s="2" t="s">
        <v>3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3</v>
      </c>
      <c r="U30" s="2" t="s">
        <v>3</v>
      </c>
      <c r="V30" s="2" t="s">
        <v>3</v>
      </c>
      <c r="W30" s="2" t="s">
        <v>3</v>
      </c>
      <c r="X30" s="2" t="s">
        <v>3</v>
      </c>
      <c r="Y30" s="2" t="s">
        <v>3</v>
      </c>
      <c r="Z30" s="2" t="s">
        <v>3</v>
      </c>
      <c r="AA30" s="2" t="s">
        <v>3</v>
      </c>
      <c r="AB30" s="2" t="s">
        <v>3</v>
      </c>
      <c r="AC30" s="2" t="s">
        <v>3</v>
      </c>
      <c r="AD30" s="2" t="s">
        <v>3</v>
      </c>
      <c r="AE30" s="2" t="s">
        <v>3</v>
      </c>
      <c r="AF30" s="2" t="s">
        <v>3</v>
      </c>
      <c r="AG30" s="2" t="s">
        <v>3</v>
      </c>
      <c r="AH30" s="2" t="s">
        <v>3</v>
      </c>
      <c r="AI30" s="2" t="s">
        <v>3</v>
      </c>
      <c r="AJ30" s="20" t="s">
        <v>3</v>
      </c>
      <c r="AK30" s="2" t="s">
        <v>3</v>
      </c>
      <c r="AL30" s="2" t="s">
        <v>3</v>
      </c>
      <c r="AM30" s="2" t="s">
        <v>3</v>
      </c>
      <c r="AN30" s="2" t="s">
        <v>3</v>
      </c>
      <c r="AO30" s="2" t="s">
        <v>3</v>
      </c>
      <c r="AP30" s="2" t="s">
        <v>3</v>
      </c>
      <c r="AQ30" s="52" t="s">
        <v>4</v>
      </c>
      <c r="AR30" s="52" t="s">
        <v>1</v>
      </c>
    </row>
    <row r="31" spans="1:44" x14ac:dyDescent="0.2">
      <c r="A31" s="2" t="s">
        <v>3</v>
      </c>
      <c r="B31" s="2" t="s">
        <v>114</v>
      </c>
      <c r="C31" s="2" t="s">
        <v>3</v>
      </c>
      <c r="D31" s="2" t="s">
        <v>3</v>
      </c>
      <c r="E31" s="2" t="s">
        <v>3</v>
      </c>
      <c r="F31" s="2" t="s">
        <v>3</v>
      </c>
      <c r="G31" s="2" t="s">
        <v>3</v>
      </c>
      <c r="H31" s="2" t="s">
        <v>3</v>
      </c>
      <c r="I31" s="2" t="s">
        <v>3</v>
      </c>
      <c r="J31" s="2" t="s">
        <v>3</v>
      </c>
      <c r="K31" s="2" t="s">
        <v>3</v>
      </c>
      <c r="L31" s="2" t="s">
        <v>3</v>
      </c>
      <c r="M31" s="2" t="s">
        <v>3</v>
      </c>
      <c r="N31" s="2" t="s">
        <v>3</v>
      </c>
      <c r="O31" s="2" t="s">
        <v>3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3</v>
      </c>
      <c r="U31" s="2" t="s">
        <v>3</v>
      </c>
      <c r="V31" s="2" t="s">
        <v>3</v>
      </c>
      <c r="W31" s="2" t="s">
        <v>3</v>
      </c>
      <c r="X31" s="2" t="s">
        <v>3</v>
      </c>
      <c r="Y31" s="2" t="s">
        <v>3</v>
      </c>
      <c r="Z31" s="2" t="s">
        <v>3</v>
      </c>
      <c r="AA31" s="2" t="s">
        <v>3</v>
      </c>
      <c r="AB31" s="2" t="s">
        <v>3</v>
      </c>
      <c r="AC31" s="2" t="s">
        <v>3</v>
      </c>
      <c r="AD31" s="2" t="s">
        <v>3</v>
      </c>
      <c r="AE31" s="2" t="s">
        <v>3</v>
      </c>
      <c r="AF31" s="2" t="s">
        <v>3</v>
      </c>
      <c r="AG31" s="2" t="s">
        <v>3</v>
      </c>
      <c r="AH31" s="2" t="s">
        <v>3</v>
      </c>
      <c r="AI31" s="2" t="s">
        <v>3</v>
      </c>
      <c r="AJ31" s="20" t="s">
        <v>3</v>
      </c>
      <c r="AK31" s="2" t="s">
        <v>3</v>
      </c>
      <c r="AL31" s="2" t="s">
        <v>3</v>
      </c>
      <c r="AM31" s="2" t="s">
        <v>3</v>
      </c>
      <c r="AN31" s="2" t="s">
        <v>3</v>
      </c>
      <c r="AO31" s="2" t="s">
        <v>3</v>
      </c>
      <c r="AP31" s="2" t="s">
        <v>3</v>
      </c>
      <c r="AQ31" s="52" t="s">
        <v>4</v>
      </c>
      <c r="AR31" s="52" t="s">
        <v>1</v>
      </c>
    </row>
    <row r="32" spans="1:44" x14ac:dyDescent="0.2">
      <c r="B32" s="52" t="s">
        <v>23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</row>
    <row r="33" spans="2:42" x14ac:dyDescent="0.2">
      <c r="B33" s="52" t="s">
        <v>24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</row>
  </sheetData>
  <autoFilter ref="A2:AR33" xr:uid="{92D32BB5-3D38-4F73-AB67-A2B11FE15758}"/>
  <mergeCells count="5">
    <mergeCell ref="B1:AP1"/>
    <mergeCell ref="B32:AP32"/>
    <mergeCell ref="B33:AP33"/>
    <mergeCell ref="AQ2:AQ31"/>
    <mergeCell ref="AR1:AR3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2"/>
  </sheetPr>
  <dimension ref="A1:BD21"/>
  <sheetViews>
    <sheetView rightToLeft="1" topLeftCell="AP1" workbookViewId="0">
      <selection activeCell="AX3" sqref="AX3:AX10"/>
    </sheetView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20" customWidth="1"/>
    <col min="5" max="5" width="31" customWidth="1"/>
    <col min="6" max="6" width="13" customWidth="1"/>
    <col min="7" max="7" width="14" customWidth="1"/>
    <col min="8" max="8" width="44" customWidth="1"/>
    <col min="9" max="9" width="12" customWidth="1"/>
    <col min="10" max="10" width="24" customWidth="1"/>
    <col min="11" max="11" width="10" customWidth="1"/>
    <col min="12" max="12" width="19" customWidth="1"/>
    <col min="13" max="13" width="23" customWidth="1"/>
    <col min="14" max="14" width="28" customWidth="1"/>
    <col min="15" max="15" width="20" customWidth="1"/>
    <col min="16" max="16" width="8" customWidth="1"/>
    <col min="17" max="17" width="15" customWidth="1"/>
    <col min="18" max="18" width="21" customWidth="1"/>
    <col min="19" max="19" width="13" customWidth="1"/>
    <col min="20" max="20" width="8" customWidth="1"/>
    <col min="21" max="21" width="12" customWidth="1"/>
    <col min="22" max="22" width="13" customWidth="1"/>
    <col min="23" max="23" width="25" customWidth="1"/>
    <col min="24" max="24" width="13" customWidth="1"/>
    <col min="25" max="25" width="32" customWidth="1"/>
    <col min="26" max="26" width="14" customWidth="1"/>
    <col min="27" max="27" width="12" customWidth="1"/>
    <col min="28" max="28" width="14" customWidth="1"/>
    <col min="29" max="29" width="28" customWidth="1"/>
    <col min="30" max="30" width="35" customWidth="1"/>
    <col min="31" max="31" width="21" customWidth="1"/>
    <col min="32" max="32" width="32" customWidth="1"/>
    <col min="33" max="33" width="11" customWidth="1"/>
    <col min="34" max="34" width="18" customWidth="1"/>
    <col min="35" max="35" width="39" customWidth="1"/>
    <col min="36" max="36" width="19" customWidth="1"/>
    <col min="37" max="37" width="17" customWidth="1"/>
    <col min="38" max="38" width="15" customWidth="1"/>
    <col min="39" max="39" width="21" customWidth="1"/>
    <col min="40" max="40" width="19" customWidth="1"/>
    <col min="41" max="41" width="38" customWidth="1"/>
    <col min="42" max="42" width="40" customWidth="1"/>
    <col min="43" max="43" width="16" customWidth="1"/>
    <col min="44" max="45" width="12" customWidth="1"/>
    <col min="46" max="46" width="24" customWidth="1"/>
    <col min="47" max="47" width="28" customWidth="1"/>
    <col min="48" max="48" width="25" customWidth="1"/>
    <col min="49" max="49" width="29" customWidth="1"/>
    <col min="50" max="50" width="22" customWidth="1"/>
    <col min="51" max="52" width="25" customWidth="1"/>
    <col min="53" max="53" width="23" customWidth="1"/>
    <col min="54" max="54" width="12" customWidth="1"/>
  </cols>
  <sheetData>
    <row r="1" spans="1:56" x14ac:dyDescent="0.2">
      <c r="B1" s="53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D1" s="53" t="s">
        <v>1</v>
      </c>
    </row>
    <row r="2" spans="1:56" x14ac:dyDescent="0.2">
      <c r="A2" s="4" t="s">
        <v>60</v>
      </c>
      <c r="B2" s="4" t="s">
        <v>61</v>
      </c>
      <c r="C2" s="4" t="s">
        <v>1308</v>
      </c>
      <c r="D2" s="4" t="s">
        <v>1309</v>
      </c>
      <c r="E2" s="4" t="s">
        <v>1310</v>
      </c>
      <c r="F2" s="4" t="s">
        <v>1311</v>
      </c>
      <c r="G2" s="4" t="s">
        <v>65</v>
      </c>
      <c r="H2" s="4" t="s">
        <v>1312</v>
      </c>
      <c r="I2" s="4" t="s">
        <v>66</v>
      </c>
      <c r="J2" s="4" t="s">
        <v>118</v>
      </c>
      <c r="K2" s="4" t="s">
        <v>178</v>
      </c>
      <c r="L2" s="4" t="s">
        <v>179</v>
      </c>
      <c r="M2" s="4" t="s">
        <v>1313</v>
      </c>
      <c r="N2" s="4" t="s">
        <v>1314</v>
      </c>
      <c r="O2" s="4" t="s">
        <v>1315</v>
      </c>
      <c r="P2" s="4" t="s">
        <v>120</v>
      </c>
      <c r="Q2" s="4" t="s">
        <v>69</v>
      </c>
      <c r="R2" s="4" t="s">
        <v>1316</v>
      </c>
      <c r="S2" s="4" t="s">
        <v>70</v>
      </c>
      <c r="T2" s="4" t="s">
        <v>121</v>
      </c>
      <c r="U2" s="4" t="s">
        <v>1317</v>
      </c>
      <c r="V2" s="4" t="s">
        <v>73</v>
      </c>
      <c r="W2" s="4" t="s">
        <v>951</v>
      </c>
      <c r="X2" s="4" t="s">
        <v>181</v>
      </c>
      <c r="Y2" s="4" t="s">
        <v>1318</v>
      </c>
      <c r="Z2" s="4" t="s">
        <v>123</v>
      </c>
      <c r="AA2" s="4" t="s">
        <v>122</v>
      </c>
      <c r="AB2" s="4" t="s">
        <v>182</v>
      </c>
      <c r="AC2" s="4" t="s">
        <v>1319</v>
      </c>
      <c r="AD2" s="4" t="s">
        <v>1320</v>
      </c>
      <c r="AE2" s="4" t="s">
        <v>1321</v>
      </c>
      <c r="AF2" s="4" t="s">
        <v>1322</v>
      </c>
      <c r="AG2" s="4" t="s">
        <v>1323</v>
      </c>
      <c r="AH2" s="4" t="s">
        <v>1324</v>
      </c>
      <c r="AI2" s="4" t="s">
        <v>1325</v>
      </c>
      <c r="AJ2" s="4" t="s">
        <v>1326</v>
      </c>
      <c r="AK2" s="4" t="s">
        <v>957</v>
      </c>
      <c r="AL2" s="4" t="s">
        <v>959</v>
      </c>
      <c r="AM2" s="4" t="s">
        <v>958</v>
      </c>
      <c r="AN2" s="4" t="s">
        <v>960</v>
      </c>
      <c r="AO2" s="4" t="s">
        <v>1327</v>
      </c>
      <c r="AP2" s="4" t="s">
        <v>1328</v>
      </c>
      <c r="AQ2" s="4" t="s">
        <v>1329</v>
      </c>
      <c r="AR2" s="4" t="s">
        <v>1330</v>
      </c>
      <c r="AS2" s="4" t="s">
        <v>72</v>
      </c>
      <c r="AT2" s="4" t="s">
        <v>74</v>
      </c>
      <c r="AU2" s="4" t="s">
        <v>1331</v>
      </c>
      <c r="AV2" s="4" t="s">
        <v>127</v>
      </c>
      <c r="AW2" s="4" t="s">
        <v>184</v>
      </c>
      <c r="AX2" s="4" t="s">
        <v>183</v>
      </c>
      <c r="AY2" s="4" t="s">
        <v>28</v>
      </c>
      <c r="AZ2" s="4" t="s">
        <v>75</v>
      </c>
      <c r="BA2" s="4" t="s">
        <v>76</v>
      </c>
      <c r="BB2" s="4" t="s">
        <v>3</v>
      </c>
      <c r="BC2" s="53" t="s">
        <v>4</v>
      </c>
      <c r="BD2" s="53" t="s">
        <v>1</v>
      </c>
    </row>
    <row r="3" spans="1:56" x14ac:dyDescent="0.2">
      <c r="A3" s="2" t="s">
        <v>77</v>
      </c>
      <c r="B3" s="2" t="s">
        <v>97</v>
      </c>
      <c r="C3" s="2" t="s">
        <v>1332</v>
      </c>
      <c r="D3" s="2" t="s">
        <v>175</v>
      </c>
      <c r="E3" s="2" t="s">
        <v>1333</v>
      </c>
      <c r="F3" s="9">
        <v>893000109</v>
      </c>
      <c r="G3" s="2" t="s">
        <v>1334</v>
      </c>
      <c r="H3" s="2" t="s">
        <v>3</v>
      </c>
      <c r="I3" s="2" t="s">
        <v>83</v>
      </c>
      <c r="J3" s="2" t="s">
        <v>83</v>
      </c>
      <c r="K3" s="2" t="s">
        <v>190</v>
      </c>
      <c r="L3" s="2" t="s">
        <v>84</v>
      </c>
      <c r="M3" s="2" t="s">
        <v>3</v>
      </c>
      <c r="N3" s="2" t="s">
        <v>3</v>
      </c>
      <c r="O3" s="20" t="s">
        <v>1335</v>
      </c>
      <c r="P3" s="2" t="s">
        <v>89</v>
      </c>
      <c r="Q3" s="2" t="s">
        <v>1044</v>
      </c>
      <c r="R3" s="2" t="s">
        <v>1336</v>
      </c>
      <c r="S3" s="2" t="s">
        <v>87</v>
      </c>
      <c r="T3" s="5">
        <v>2.2200000000000002</v>
      </c>
      <c r="U3" s="2" t="s">
        <v>1396</v>
      </c>
      <c r="V3" s="6">
        <v>5.5E-2</v>
      </c>
      <c r="W3" s="2" t="s">
        <v>1337</v>
      </c>
      <c r="X3" s="2" t="s">
        <v>1338</v>
      </c>
      <c r="Y3" s="6">
        <v>0</v>
      </c>
      <c r="Z3" s="6">
        <v>5.5800000000000002E-2</v>
      </c>
      <c r="AA3" s="2" t="s">
        <v>3</v>
      </c>
      <c r="AB3" s="2" t="s">
        <v>197</v>
      </c>
      <c r="AC3" s="2" t="s">
        <v>3</v>
      </c>
      <c r="AD3" s="5">
        <v>0</v>
      </c>
      <c r="AE3" s="6">
        <v>0</v>
      </c>
      <c r="AF3" s="2" t="s">
        <v>3</v>
      </c>
      <c r="AG3" s="2" t="s">
        <v>84</v>
      </c>
      <c r="AH3" s="2" t="s">
        <v>190</v>
      </c>
      <c r="AI3" s="2" t="s">
        <v>1339</v>
      </c>
      <c r="AJ3" s="2" t="s">
        <v>84</v>
      </c>
      <c r="AK3" s="2" t="s">
        <v>980</v>
      </c>
      <c r="AL3" s="2" t="s">
        <v>1340</v>
      </c>
      <c r="AM3" s="2" t="s">
        <v>967</v>
      </c>
      <c r="AN3" s="13">
        <v>45382</v>
      </c>
      <c r="AO3" s="2" t="s">
        <v>3</v>
      </c>
      <c r="AP3" s="2" t="s">
        <v>3</v>
      </c>
      <c r="AQ3" s="5">
        <v>660431.41</v>
      </c>
      <c r="AR3" s="5">
        <v>101.4</v>
      </c>
      <c r="AS3" s="5">
        <v>1</v>
      </c>
      <c r="AT3" s="5">
        <v>669.67744000000005</v>
      </c>
      <c r="AU3" s="5">
        <v>669.67740000000003</v>
      </c>
      <c r="AV3" s="2" t="s">
        <v>3</v>
      </c>
      <c r="AW3" s="2" t="s">
        <v>3</v>
      </c>
      <c r="AX3" s="2" t="s">
        <v>84</v>
      </c>
      <c r="AY3" s="2" t="s">
        <v>26</v>
      </c>
      <c r="AZ3" s="6">
        <v>3.48563E-2</v>
      </c>
      <c r="BA3" s="6">
        <v>1.3759999999999998E-4</v>
      </c>
      <c r="BB3" s="2" t="s">
        <v>3</v>
      </c>
      <c r="BC3" s="53" t="s">
        <v>4</v>
      </c>
      <c r="BD3" s="53" t="s">
        <v>1</v>
      </c>
    </row>
    <row r="4" spans="1:56" x14ac:dyDescent="0.2">
      <c r="A4" s="2" t="s">
        <v>77</v>
      </c>
      <c r="B4" s="2" t="s">
        <v>97</v>
      </c>
      <c r="C4" s="2" t="s">
        <v>1332</v>
      </c>
      <c r="D4" s="2" t="s">
        <v>175</v>
      </c>
      <c r="E4" s="2" t="s">
        <v>1341</v>
      </c>
      <c r="F4" s="9">
        <v>800069338</v>
      </c>
      <c r="G4" s="2" t="s">
        <v>1334</v>
      </c>
      <c r="H4" s="2" t="s">
        <v>3</v>
      </c>
      <c r="I4" s="2" t="s">
        <v>83</v>
      </c>
      <c r="J4" s="2" t="s">
        <v>83</v>
      </c>
      <c r="K4" s="2" t="s">
        <v>190</v>
      </c>
      <c r="L4" s="2" t="s">
        <v>84</v>
      </c>
      <c r="M4" s="2" t="s">
        <v>3</v>
      </c>
      <c r="N4" s="2" t="s">
        <v>3</v>
      </c>
      <c r="O4" s="20" t="s">
        <v>1342</v>
      </c>
      <c r="P4" s="2" t="s">
        <v>89</v>
      </c>
      <c r="Q4" s="2" t="s">
        <v>1044</v>
      </c>
      <c r="R4" s="2" t="s">
        <v>1336</v>
      </c>
      <c r="S4" s="2" t="s">
        <v>87</v>
      </c>
      <c r="T4" s="5">
        <v>2.5299999999999998</v>
      </c>
      <c r="U4" s="2" t="s">
        <v>1396</v>
      </c>
      <c r="V4" s="6">
        <v>0</v>
      </c>
      <c r="W4" s="2" t="s">
        <v>1337</v>
      </c>
      <c r="X4" s="2" t="s">
        <v>1338</v>
      </c>
      <c r="Y4" s="6">
        <v>0</v>
      </c>
      <c r="Z4" s="6">
        <v>5.5999999999999994E-2</v>
      </c>
      <c r="AA4" s="2" t="s">
        <v>3</v>
      </c>
      <c r="AB4" s="2" t="s">
        <v>197</v>
      </c>
      <c r="AC4" s="2" t="s">
        <v>3</v>
      </c>
      <c r="AD4" s="5">
        <v>0</v>
      </c>
      <c r="AE4" s="6">
        <v>0</v>
      </c>
      <c r="AF4" s="2" t="s">
        <v>3</v>
      </c>
      <c r="AG4" s="2" t="s">
        <v>84</v>
      </c>
      <c r="AH4" s="2" t="s">
        <v>190</v>
      </c>
      <c r="AI4" s="2" t="s">
        <v>1339</v>
      </c>
      <c r="AJ4" s="2" t="s">
        <v>84</v>
      </c>
      <c r="AK4" s="2" t="s">
        <v>980</v>
      </c>
      <c r="AL4" s="2" t="s">
        <v>1340</v>
      </c>
      <c r="AM4" s="2" t="s">
        <v>967</v>
      </c>
      <c r="AN4" s="13">
        <v>45382</v>
      </c>
      <c r="AO4" s="2" t="s">
        <v>3</v>
      </c>
      <c r="AP4" s="2" t="s">
        <v>3</v>
      </c>
      <c r="AQ4" s="5">
        <v>1040.6099999999999</v>
      </c>
      <c r="AR4" s="5">
        <v>102.91</v>
      </c>
      <c r="AS4" s="5">
        <v>1</v>
      </c>
      <c r="AT4" s="5">
        <v>1.0708899999999999</v>
      </c>
      <c r="AU4" s="5">
        <v>1.0708</v>
      </c>
      <c r="AV4" s="2" t="s">
        <v>3</v>
      </c>
      <c r="AW4" s="2" t="s">
        <v>3</v>
      </c>
      <c r="AX4" s="2" t="s">
        <v>84</v>
      </c>
      <c r="AY4" s="2" t="s">
        <v>26</v>
      </c>
      <c r="AZ4" s="6">
        <v>5.5700000000000005E-5</v>
      </c>
      <c r="BA4" s="6">
        <v>2.0000000000000002E-7</v>
      </c>
      <c r="BB4" s="2" t="s">
        <v>3</v>
      </c>
      <c r="BC4" s="53" t="s">
        <v>4</v>
      </c>
      <c r="BD4" s="53" t="s">
        <v>1</v>
      </c>
    </row>
    <row r="5" spans="1:56" x14ac:dyDescent="0.2">
      <c r="A5" s="2" t="s">
        <v>77</v>
      </c>
      <c r="B5" s="2" t="s">
        <v>97</v>
      </c>
      <c r="C5" s="2" t="s">
        <v>1343</v>
      </c>
      <c r="D5" s="2" t="s">
        <v>188</v>
      </c>
      <c r="E5" s="2" t="s">
        <v>1344</v>
      </c>
      <c r="F5" s="9">
        <v>90301001</v>
      </c>
      <c r="G5" s="2" t="s">
        <v>1345</v>
      </c>
      <c r="H5" s="2" t="s">
        <v>3</v>
      </c>
      <c r="I5" s="2" t="s">
        <v>83</v>
      </c>
      <c r="J5" s="2" t="s">
        <v>83</v>
      </c>
      <c r="K5" s="2" t="s">
        <v>1346</v>
      </c>
      <c r="L5" s="2" t="s">
        <v>84</v>
      </c>
      <c r="M5" s="2" t="s">
        <v>1347</v>
      </c>
      <c r="N5" s="2" t="s">
        <v>275</v>
      </c>
      <c r="O5" s="22">
        <v>44280</v>
      </c>
      <c r="P5" s="2" t="s">
        <v>215</v>
      </c>
      <c r="Q5" s="2" t="s">
        <v>96</v>
      </c>
      <c r="R5" s="2" t="s">
        <v>1336</v>
      </c>
      <c r="S5" s="2" t="s">
        <v>87</v>
      </c>
      <c r="T5" s="5">
        <v>10.44</v>
      </c>
      <c r="U5" s="2" t="s">
        <v>1348</v>
      </c>
      <c r="V5" s="6">
        <v>0</v>
      </c>
      <c r="W5" s="2" t="s">
        <v>191</v>
      </c>
      <c r="X5" s="2" t="s">
        <v>1297</v>
      </c>
      <c r="Y5" s="6">
        <v>0</v>
      </c>
      <c r="Z5" s="6">
        <v>3.56E-2</v>
      </c>
      <c r="AA5" s="2" t="s">
        <v>1349</v>
      </c>
      <c r="AB5" s="2" t="s">
        <v>197</v>
      </c>
      <c r="AC5" s="2" t="s">
        <v>1350</v>
      </c>
      <c r="AD5" s="5">
        <v>0</v>
      </c>
      <c r="AE5" s="2" t="s">
        <v>3</v>
      </c>
      <c r="AF5" s="2" t="s">
        <v>1351</v>
      </c>
      <c r="AG5" s="2" t="s">
        <v>1347</v>
      </c>
      <c r="AH5" s="2" t="s">
        <v>190</v>
      </c>
      <c r="AI5" s="2" t="s">
        <v>1352</v>
      </c>
      <c r="AJ5" s="2" t="s">
        <v>1347</v>
      </c>
      <c r="AK5" s="2" t="s">
        <v>1030</v>
      </c>
      <c r="AL5" s="2" t="s">
        <v>1340</v>
      </c>
      <c r="AM5" s="2" t="s">
        <v>967</v>
      </c>
      <c r="AN5" s="2" t="s">
        <v>981</v>
      </c>
      <c r="AO5" s="13">
        <v>45285</v>
      </c>
      <c r="AP5" s="2" t="s">
        <v>3</v>
      </c>
      <c r="AQ5" s="5">
        <v>99775.33</v>
      </c>
      <c r="AR5" s="5">
        <v>105.7</v>
      </c>
      <c r="AS5" s="5">
        <v>1</v>
      </c>
      <c r="AT5" s="5">
        <v>105.46252</v>
      </c>
      <c r="AU5" s="5">
        <v>105.46250000000001</v>
      </c>
      <c r="AV5" s="2" t="s">
        <v>3</v>
      </c>
      <c r="AW5" s="2" t="s">
        <v>3</v>
      </c>
      <c r="AX5" s="2" t="s">
        <v>84</v>
      </c>
      <c r="AY5" s="2" t="s">
        <v>26</v>
      </c>
      <c r="AZ5" s="6">
        <v>5.4892999999999999E-3</v>
      </c>
      <c r="BA5" s="6">
        <v>2.1699999999999999E-5</v>
      </c>
      <c r="BB5" s="9">
        <v>800080897</v>
      </c>
      <c r="BC5" s="53" t="s">
        <v>4</v>
      </c>
      <c r="BD5" s="53" t="s">
        <v>1</v>
      </c>
    </row>
    <row r="6" spans="1:56" x14ac:dyDescent="0.2">
      <c r="A6" s="2" t="s">
        <v>77</v>
      </c>
      <c r="B6" s="2" t="s">
        <v>97</v>
      </c>
      <c r="C6" s="2" t="s">
        <v>1343</v>
      </c>
      <c r="D6" s="2" t="s">
        <v>188</v>
      </c>
      <c r="E6" s="2" t="s">
        <v>1353</v>
      </c>
      <c r="F6" s="9">
        <v>90301000</v>
      </c>
      <c r="G6" s="2" t="s">
        <v>1345</v>
      </c>
      <c r="H6" s="2" t="s">
        <v>3</v>
      </c>
      <c r="I6" s="2" t="s">
        <v>83</v>
      </c>
      <c r="J6" s="2" t="s">
        <v>83</v>
      </c>
      <c r="K6" s="2" t="s">
        <v>1346</v>
      </c>
      <c r="L6" s="2" t="s">
        <v>84</v>
      </c>
      <c r="M6" s="2" t="s">
        <v>1347</v>
      </c>
      <c r="N6" s="2" t="s">
        <v>275</v>
      </c>
      <c r="O6" s="22">
        <v>44280</v>
      </c>
      <c r="P6" s="2" t="s">
        <v>215</v>
      </c>
      <c r="Q6" s="2" t="s">
        <v>96</v>
      </c>
      <c r="R6" s="2" t="s">
        <v>1336</v>
      </c>
      <c r="S6" s="2" t="s">
        <v>87</v>
      </c>
      <c r="T6" s="5">
        <v>10.44</v>
      </c>
      <c r="U6" s="2" t="s">
        <v>1348</v>
      </c>
      <c r="V6" s="6">
        <v>0</v>
      </c>
      <c r="W6" s="2" t="s">
        <v>191</v>
      </c>
      <c r="X6" s="2" t="s">
        <v>1297</v>
      </c>
      <c r="Y6" s="6">
        <v>0</v>
      </c>
      <c r="Z6" s="6">
        <v>3.56E-2</v>
      </c>
      <c r="AA6" s="2" t="s">
        <v>1349</v>
      </c>
      <c r="AB6" s="2" t="s">
        <v>197</v>
      </c>
      <c r="AC6" s="2" t="s">
        <v>1350</v>
      </c>
      <c r="AD6" s="5">
        <v>0</v>
      </c>
      <c r="AE6" s="2" t="s">
        <v>3</v>
      </c>
      <c r="AF6" s="2" t="s">
        <v>1351</v>
      </c>
      <c r="AG6" s="2" t="s">
        <v>1347</v>
      </c>
      <c r="AH6" s="2" t="s">
        <v>190</v>
      </c>
      <c r="AI6" s="2" t="s">
        <v>1352</v>
      </c>
      <c r="AJ6" s="2" t="s">
        <v>1347</v>
      </c>
      <c r="AK6" s="2" t="s">
        <v>1030</v>
      </c>
      <c r="AL6" s="2" t="s">
        <v>1340</v>
      </c>
      <c r="AM6" s="2" t="s">
        <v>967</v>
      </c>
      <c r="AN6" s="2" t="s">
        <v>981</v>
      </c>
      <c r="AO6" s="13">
        <v>45285</v>
      </c>
      <c r="AP6" s="2" t="s">
        <v>3</v>
      </c>
      <c r="AQ6" s="5">
        <v>1561593.61</v>
      </c>
      <c r="AR6" s="5">
        <v>105.7</v>
      </c>
      <c r="AS6" s="5">
        <v>1</v>
      </c>
      <c r="AT6" s="5">
        <v>1650.6044400000001</v>
      </c>
      <c r="AU6" s="5">
        <v>1650.6043999999999</v>
      </c>
      <c r="AV6" s="2" t="s">
        <v>3</v>
      </c>
      <c r="AW6" s="2" t="s">
        <v>3</v>
      </c>
      <c r="AX6" s="2" t="s">
        <v>84</v>
      </c>
      <c r="AY6" s="2" t="s">
        <v>26</v>
      </c>
      <c r="AZ6" s="6">
        <v>8.5912900000000014E-2</v>
      </c>
      <c r="BA6" s="6">
        <v>3.392E-4</v>
      </c>
      <c r="BB6" s="9">
        <v>800080905</v>
      </c>
      <c r="BC6" s="53" t="s">
        <v>4</v>
      </c>
      <c r="BD6" s="53" t="s">
        <v>1</v>
      </c>
    </row>
    <row r="7" spans="1:56" x14ac:dyDescent="0.2">
      <c r="A7" s="2" t="s">
        <v>77</v>
      </c>
      <c r="B7" s="2" t="s">
        <v>97</v>
      </c>
      <c r="C7" s="2" t="s">
        <v>1354</v>
      </c>
      <c r="D7" s="2" t="s">
        <v>188</v>
      </c>
      <c r="E7" s="2" t="s">
        <v>1355</v>
      </c>
      <c r="F7" s="9">
        <v>80082356</v>
      </c>
      <c r="G7" s="2" t="s">
        <v>1345</v>
      </c>
      <c r="H7" s="2" t="s">
        <v>1356</v>
      </c>
      <c r="I7" s="2" t="s">
        <v>83</v>
      </c>
      <c r="J7" s="2" t="s">
        <v>83</v>
      </c>
      <c r="K7" s="2" t="s">
        <v>746</v>
      </c>
      <c r="L7" s="2" t="s">
        <v>84</v>
      </c>
      <c r="M7" s="2" t="s">
        <v>1347</v>
      </c>
      <c r="N7" s="2" t="s">
        <v>1357</v>
      </c>
      <c r="O7" s="20" t="s">
        <v>1358</v>
      </c>
      <c r="P7" s="2" t="s">
        <v>1359</v>
      </c>
      <c r="Q7" s="2" t="s">
        <v>1044</v>
      </c>
      <c r="R7" s="2" t="s">
        <v>1336</v>
      </c>
      <c r="S7" s="2" t="s">
        <v>87</v>
      </c>
      <c r="T7" s="5">
        <v>0.7</v>
      </c>
      <c r="U7" s="2" t="s">
        <v>1396</v>
      </c>
      <c r="V7" s="6">
        <v>0</v>
      </c>
      <c r="W7" s="2" t="s">
        <v>1337</v>
      </c>
      <c r="X7" s="2" t="s">
        <v>1338</v>
      </c>
      <c r="Y7" s="6">
        <v>0.01</v>
      </c>
      <c r="Z7" s="6">
        <v>6.7900000000000002E-2</v>
      </c>
      <c r="AA7" s="2" t="s">
        <v>1360</v>
      </c>
      <c r="AB7" s="2" t="s">
        <v>197</v>
      </c>
      <c r="AC7" s="2" t="s">
        <v>1361</v>
      </c>
      <c r="AD7" s="5">
        <v>0</v>
      </c>
      <c r="AE7" s="2" t="s">
        <v>3</v>
      </c>
      <c r="AF7" s="2" t="s">
        <v>3</v>
      </c>
      <c r="AG7" s="2" t="s">
        <v>3</v>
      </c>
      <c r="AH7" s="2" t="s">
        <v>1362</v>
      </c>
      <c r="AI7" s="2" t="s">
        <v>1363</v>
      </c>
      <c r="AJ7" s="2" t="s">
        <v>1347</v>
      </c>
      <c r="AK7" s="2" t="s">
        <v>1030</v>
      </c>
      <c r="AL7" s="2" t="s">
        <v>1340</v>
      </c>
      <c r="AM7" s="2" t="s">
        <v>967</v>
      </c>
      <c r="AN7" s="2" t="s">
        <v>1108</v>
      </c>
      <c r="AO7" s="13">
        <v>45278</v>
      </c>
      <c r="AP7" s="2" t="s">
        <v>3</v>
      </c>
      <c r="AQ7" s="5">
        <v>10500000</v>
      </c>
      <c r="AR7" s="5">
        <v>90</v>
      </c>
      <c r="AS7" s="5">
        <v>1</v>
      </c>
      <c r="AT7" s="5">
        <v>9450</v>
      </c>
      <c r="AU7" s="5">
        <v>9450</v>
      </c>
      <c r="AV7" s="2" t="s">
        <v>3</v>
      </c>
      <c r="AW7" s="2" t="s">
        <v>3</v>
      </c>
      <c r="AX7" s="2" t="s">
        <v>84</v>
      </c>
      <c r="AY7" s="2" t="s">
        <v>26</v>
      </c>
      <c r="AZ7" s="6">
        <v>0.49186619999999998</v>
      </c>
      <c r="BA7" s="6">
        <v>1.9419000000000001E-3</v>
      </c>
      <c r="BB7" s="2" t="s">
        <v>3</v>
      </c>
      <c r="BC7" s="53" t="s">
        <v>4</v>
      </c>
      <c r="BD7" s="53" t="s">
        <v>1</v>
      </c>
    </row>
    <row r="8" spans="1:56" x14ac:dyDescent="0.2">
      <c r="A8" s="2" t="s">
        <v>103</v>
      </c>
      <c r="B8" s="2" t="s">
        <v>105</v>
      </c>
      <c r="C8" s="2" t="s">
        <v>1332</v>
      </c>
      <c r="D8" s="2" t="s">
        <v>175</v>
      </c>
      <c r="E8" s="2" t="s">
        <v>1333</v>
      </c>
      <c r="F8" s="9">
        <v>893000109</v>
      </c>
      <c r="G8" s="2" t="s">
        <v>1334</v>
      </c>
      <c r="H8" s="2" t="s">
        <v>3</v>
      </c>
      <c r="I8" s="2" t="s">
        <v>83</v>
      </c>
      <c r="J8" s="2" t="s">
        <v>83</v>
      </c>
      <c r="K8" s="2" t="s">
        <v>190</v>
      </c>
      <c r="L8" s="2" t="s">
        <v>84</v>
      </c>
      <c r="M8" s="2" t="s">
        <v>3</v>
      </c>
      <c r="N8" s="2" t="s">
        <v>3</v>
      </c>
      <c r="O8" s="20" t="s">
        <v>1335</v>
      </c>
      <c r="P8" s="2" t="s">
        <v>89</v>
      </c>
      <c r="Q8" s="2" t="s">
        <v>1044</v>
      </c>
      <c r="R8" s="2" t="s">
        <v>1336</v>
      </c>
      <c r="S8" s="2" t="s">
        <v>87</v>
      </c>
      <c r="T8" s="5">
        <v>2.89</v>
      </c>
      <c r="U8" s="2" t="s">
        <v>1396</v>
      </c>
      <c r="V8" s="6">
        <v>5.5E-2</v>
      </c>
      <c r="W8" s="2" t="s">
        <v>1337</v>
      </c>
      <c r="X8" s="2" t="s">
        <v>1338</v>
      </c>
      <c r="Y8" s="6">
        <v>0</v>
      </c>
      <c r="Z8" s="6">
        <v>5.6099999999999997E-2</v>
      </c>
      <c r="AA8" s="2" t="s">
        <v>3</v>
      </c>
      <c r="AB8" s="2" t="s">
        <v>197</v>
      </c>
      <c r="AC8" s="2" t="s">
        <v>3</v>
      </c>
      <c r="AD8" s="5">
        <v>0</v>
      </c>
      <c r="AE8" s="6">
        <v>0</v>
      </c>
      <c r="AF8" s="2" t="s">
        <v>3</v>
      </c>
      <c r="AG8" s="2" t="s">
        <v>84</v>
      </c>
      <c r="AH8" s="2" t="s">
        <v>190</v>
      </c>
      <c r="AI8" s="2" t="s">
        <v>1339</v>
      </c>
      <c r="AJ8" s="2" t="s">
        <v>84</v>
      </c>
      <c r="AK8" s="2" t="s">
        <v>980</v>
      </c>
      <c r="AL8" s="2" t="s">
        <v>1340</v>
      </c>
      <c r="AM8" s="2" t="s">
        <v>967</v>
      </c>
      <c r="AN8" s="13">
        <v>45382</v>
      </c>
      <c r="AO8" s="2" t="s">
        <v>3</v>
      </c>
      <c r="AP8" s="2" t="s">
        <v>3</v>
      </c>
      <c r="AQ8" s="5">
        <v>575227.78</v>
      </c>
      <c r="AR8" s="5">
        <v>101.75</v>
      </c>
      <c r="AS8" s="5">
        <v>1</v>
      </c>
      <c r="AT8" s="5">
        <v>585.29426000000001</v>
      </c>
      <c r="AU8" s="5">
        <v>585.29420000000005</v>
      </c>
      <c r="AV8" s="2" t="s">
        <v>3</v>
      </c>
      <c r="AW8" s="2" t="s">
        <v>3</v>
      </c>
      <c r="AX8" s="2" t="s">
        <v>84</v>
      </c>
      <c r="AY8" s="2" t="s">
        <v>26</v>
      </c>
      <c r="AZ8" s="6">
        <v>3.04642E-2</v>
      </c>
      <c r="BA8" s="6">
        <v>1.2030000000000001E-4</v>
      </c>
      <c r="BB8" s="2" t="s">
        <v>3</v>
      </c>
      <c r="BC8" s="53" t="s">
        <v>4</v>
      </c>
      <c r="BD8" s="53" t="s">
        <v>1</v>
      </c>
    </row>
    <row r="9" spans="1:56" x14ac:dyDescent="0.2">
      <c r="A9" s="2" t="s">
        <v>103</v>
      </c>
      <c r="B9" s="2" t="s">
        <v>105</v>
      </c>
      <c r="C9" s="2" t="s">
        <v>1332</v>
      </c>
      <c r="D9" s="2" t="s">
        <v>175</v>
      </c>
      <c r="E9" s="2" t="s">
        <v>1341</v>
      </c>
      <c r="F9" s="9">
        <v>800069338</v>
      </c>
      <c r="G9" s="2" t="s">
        <v>1334</v>
      </c>
      <c r="H9" s="2" t="s">
        <v>3</v>
      </c>
      <c r="I9" s="2" t="s">
        <v>83</v>
      </c>
      <c r="J9" s="2" t="s">
        <v>83</v>
      </c>
      <c r="K9" s="2" t="s">
        <v>190</v>
      </c>
      <c r="L9" s="2" t="s">
        <v>84</v>
      </c>
      <c r="M9" s="2" t="s">
        <v>3</v>
      </c>
      <c r="N9" s="2" t="s">
        <v>3</v>
      </c>
      <c r="O9" s="20" t="s">
        <v>1342</v>
      </c>
      <c r="P9" s="2" t="s">
        <v>89</v>
      </c>
      <c r="Q9" s="2" t="s">
        <v>1044</v>
      </c>
      <c r="R9" s="2" t="s">
        <v>1336</v>
      </c>
      <c r="S9" s="2" t="s">
        <v>87</v>
      </c>
      <c r="T9" s="5">
        <v>2.69</v>
      </c>
      <c r="U9" s="2" t="s">
        <v>1396</v>
      </c>
      <c r="V9" s="6">
        <v>0</v>
      </c>
      <c r="W9" s="2" t="s">
        <v>1337</v>
      </c>
      <c r="X9" s="2" t="s">
        <v>1338</v>
      </c>
      <c r="Y9" s="6">
        <v>0</v>
      </c>
      <c r="Z9" s="6">
        <v>5.7500000000000002E-2</v>
      </c>
      <c r="AA9" s="2" t="s">
        <v>3</v>
      </c>
      <c r="AB9" s="2" t="s">
        <v>197</v>
      </c>
      <c r="AC9" s="2" t="s">
        <v>3</v>
      </c>
      <c r="AD9" s="5">
        <v>0</v>
      </c>
      <c r="AE9" s="6">
        <v>0</v>
      </c>
      <c r="AF9" s="2" t="s">
        <v>3</v>
      </c>
      <c r="AG9" s="2" t="s">
        <v>84</v>
      </c>
      <c r="AH9" s="2" t="s">
        <v>190</v>
      </c>
      <c r="AI9" s="2" t="s">
        <v>1339</v>
      </c>
      <c r="AJ9" s="2" t="s">
        <v>84</v>
      </c>
      <c r="AK9" s="2" t="s">
        <v>980</v>
      </c>
      <c r="AL9" s="2" t="s">
        <v>1340</v>
      </c>
      <c r="AM9" s="2" t="s">
        <v>967</v>
      </c>
      <c r="AN9" s="13">
        <v>45382</v>
      </c>
      <c r="AO9" s="2" t="s">
        <v>3</v>
      </c>
      <c r="AP9" s="2" t="s">
        <v>3</v>
      </c>
      <c r="AQ9" s="5">
        <v>421.57</v>
      </c>
      <c r="AR9" s="5">
        <v>102.88</v>
      </c>
      <c r="AS9" s="5">
        <v>1</v>
      </c>
      <c r="AT9" s="5">
        <v>0.43370999999999998</v>
      </c>
      <c r="AU9" s="5">
        <v>0.43369999999999997</v>
      </c>
      <c r="AV9" s="2" t="s">
        <v>3</v>
      </c>
      <c r="AW9" s="2" t="s">
        <v>3</v>
      </c>
      <c r="AX9" s="2" t="s">
        <v>84</v>
      </c>
      <c r="AY9" s="2" t="s">
        <v>26</v>
      </c>
      <c r="AZ9" s="6">
        <v>2.2599999999999997E-5</v>
      </c>
      <c r="BA9" s="6">
        <v>1.0000000000000001E-7</v>
      </c>
      <c r="BB9" s="2" t="s">
        <v>3</v>
      </c>
      <c r="BC9" s="53" t="s">
        <v>4</v>
      </c>
      <c r="BD9" s="53" t="s">
        <v>1</v>
      </c>
    </row>
    <row r="10" spans="1:56" x14ac:dyDescent="0.2">
      <c r="A10" s="2" t="s">
        <v>103</v>
      </c>
      <c r="B10" s="2" t="s">
        <v>105</v>
      </c>
      <c r="C10" s="2" t="s">
        <v>1354</v>
      </c>
      <c r="D10" s="2" t="s">
        <v>188</v>
      </c>
      <c r="E10" s="2" t="s">
        <v>1355</v>
      </c>
      <c r="F10" s="9">
        <v>80082356</v>
      </c>
      <c r="G10" s="2" t="s">
        <v>1345</v>
      </c>
      <c r="H10" s="2" t="s">
        <v>1356</v>
      </c>
      <c r="I10" s="2" t="s">
        <v>83</v>
      </c>
      <c r="J10" s="2" t="s">
        <v>83</v>
      </c>
      <c r="K10" s="2" t="s">
        <v>746</v>
      </c>
      <c r="L10" s="2" t="s">
        <v>84</v>
      </c>
      <c r="M10" s="2" t="s">
        <v>1347</v>
      </c>
      <c r="N10" s="2" t="s">
        <v>1357</v>
      </c>
      <c r="O10" s="20" t="s">
        <v>1358</v>
      </c>
      <c r="P10" s="2" t="s">
        <v>1359</v>
      </c>
      <c r="Q10" s="2" t="s">
        <v>1044</v>
      </c>
      <c r="R10" s="2" t="s">
        <v>1336</v>
      </c>
      <c r="S10" s="2" t="s">
        <v>87</v>
      </c>
      <c r="T10" s="5">
        <v>0.7</v>
      </c>
      <c r="U10" s="2" t="s">
        <v>1396</v>
      </c>
      <c r="V10" s="6">
        <v>0</v>
      </c>
      <c r="W10" s="2" t="s">
        <v>1337</v>
      </c>
      <c r="X10" s="2" t="s">
        <v>1338</v>
      </c>
      <c r="Y10" s="6">
        <v>0.01</v>
      </c>
      <c r="Z10" s="6">
        <v>6.7900000000000002E-2</v>
      </c>
      <c r="AA10" s="2" t="s">
        <v>1360</v>
      </c>
      <c r="AB10" s="2" t="s">
        <v>197</v>
      </c>
      <c r="AC10" s="2" t="s">
        <v>1361</v>
      </c>
      <c r="AD10" s="5">
        <v>0</v>
      </c>
      <c r="AE10" s="2" t="s">
        <v>3</v>
      </c>
      <c r="AF10" s="2" t="s">
        <v>3</v>
      </c>
      <c r="AG10" s="2" t="s">
        <v>3</v>
      </c>
      <c r="AH10" s="2" t="s">
        <v>1362</v>
      </c>
      <c r="AI10" s="2" t="s">
        <v>1363</v>
      </c>
      <c r="AJ10" s="2" t="s">
        <v>1347</v>
      </c>
      <c r="AK10" s="2" t="s">
        <v>1030</v>
      </c>
      <c r="AL10" s="2" t="s">
        <v>1340</v>
      </c>
      <c r="AM10" s="2" t="s">
        <v>967</v>
      </c>
      <c r="AN10" s="2" t="s">
        <v>1108</v>
      </c>
      <c r="AO10" s="13">
        <v>45278</v>
      </c>
      <c r="AP10" s="2" t="s">
        <v>3</v>
      </c>
      <c r="AQ10" s="5">
        <v>7500000</v>
      </c>
      <c r="AR10" s="5">
        <v>90</v>
      </c>
      <c r="AS10" s="5">
        <v>1</v>
      </c>
      <c r="AT10" s="5">
        <v>6750</v>
      </c>
      <c r="AU10" s="5">
        <v>6750</v>
      </c>
      <c r="AV10" s="2" t="s">
        <v>3</v>
      </c>
      <c r="AW10" s="2" t="s">
        <v>3</v>
      </c>
      <c r="AX10" s="2" t="s">
        <v>84</v>
      </c>
      <c r="AY10" s="2" t="s">
        <v>26</v>
      </c>
      <c r="AZ10" s="6">
        <v>0.35133300000000001</v>
      </c>
      <c r="BA10" s="6">
        <v>1.3871000000000001E-3</v>
      </c>
      <c r="BB10" s="2" t="s">
        <v>3</v>
      </c>
      <c r="BC10" s="53" t="s">
        <v>4</v>
      </c>
      <c r="BD10" s="53" t="s">
        <v>1</v>
      </c>
    </row>
    <row r="11" spans="1:56" x14ac:dyDescent="0.2">
      <c r="A11" s="2" t="s">
        <v>77</v>
      </c>
      <c r="B11" s="2" t="s">
        <v>78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2" t="s">
        <v>3</v>
      </c>
      <c r="AA11" s="2" t="s">
        <v>3</v>
      </c>
      <c r="AB11" s="2" t="s">
        <v>3</v>
      </c>
      <c r="AC11" s="2" t="s">
        <v>3</v>
      </c>
      <c r="AD11" s="2" t="s">
        <v>3</v>
      </c>
      <c r="AE11" s="2" t="s">
        <v>3</v>
      </c>
      <c r="AF11" s="2" t="s">
        <v>3</v>
      </c>
      <c r="AG11" s="2" t="s">
        <v>3</v>
      </c>
      <c r="AH11" s="2" t="s">
        <v>3</v>
      </c>
      <c r="AI11" s="2" t="s">
        <v>3</v>
      </c>
      <c r="AJ11" s="2" t="s">
        <v>3</v>
      </c>
      <c r="AK11" s="2" t="s">
        <v>3</v>
      </c>
      <c r="AL11" s="2" t="s">
        <v>3</v>
      </c>
      <c r="AM11" s="2" t="s">
        <v>3</v>
      </c>
      <c r="AN11" s="2" t="s">
        <v>3</v>
      </c>
      <c r="AO11" s="2" t="s">
        <v>3</v>
      </c>
      <c r="AP11" s="2" t="s">
        <v>3</v>
      </c>
      <c r="AQ11" s="2" t="s">
        <v>3</v>
      </c>
      <c r="AR11" s="2" t="s">
        <v>3</v>
      </c>
      <c r="AS11" s="2" t="s">
        <v>3</v>
      </c>
      <c r="AT11" s="2" t="s">
        <v>3</v>
      </c>
      <c r="AU11" s="2" t="s">
        <v>3</v>
      </c>
      <c r="AV11" s="2" t="s">
        <v>3</v>
      </c>
      <c r="AW11" s="2" t="s">
        <v>3</v>
      </c>
      <c r="AX11" s="2" t="s">
        <v>3</v>
      </c>
      <c r="AY11" s="2" t="s">
        <v>3</v>
      </c>
      <c r="AZ11" s="2" t="s">
        <v>3</v>
      </c>
      <c r="BA11" s="2" t="s">
        <v>3</v>
      </c>
      <c r="BB11" s="2" t="s">
        <v>3</v>
      </c>
      <c r="BC11" s="53" t="s">
        <v>4</v>
      </c>
      <c r="BD11" s="53" t="s">
        <v>1</v>
      </c>
    </row>
    <row r="12" spans="1:56" x14ac:dyDescent="0.2">
      <c r="A12" s="2" t="s">
        <v>77</v>
      </c>
      <c r="B12" s="2" t="s">
        <v>102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2" t="s">
        <v>3</v>
      </c>
      <c r="Z12" s="2" t="s">
        <v>3</v>
      </c>
      <c r="AA12" s="2" t="s">
        <v>3</v>
      </c>
      <c r="AB12" s="2" t="s">
        <v>3</v>
      </c>
      <c r="AC12" s="2" t="s">
        <v>3</v>
      </c>
      <c r="AD12" s="2" t="s">
        <v>3</v>
      </c>
      <c r="AE12" s="2" t="s">
        <v>3</v>
      </c>
      <c r="AF12" s="2" t="s">
        <v>3</v>
      </c>
      <c r="AG12" s="2" t="s">
        <v>3</v>
      </c>
      <c r="AH12" s="2" t="s">
        <v>3</v>
      </c>
      <c r="AI12" s="2" t="s">
        <v>3</v>
      </c>
      <c r="AJ12" s="2" t="s">
        <v>3</v>
      </c>
      <c r="AK12" s="2" t="s">
        <v>3</v>
      </c>
      <c r="AL12" s="2" t="s">
        <v>3</v>
      </c>
      <c r="AM12" s="2" t="s">
        <v>3</v>
      </c>
      <c r="AN12" s="2" t="s">
        <v>3</v>
      </c>
      <c r="AO12" s="2" t="s">
        <v>3</v>
      </c>
      <c r="AP12" s="2" t="s">
        <v>3</v>
      </c>
      <c r="AQ12" s="2" t="s">
        <v>3</v>
      </c>
      <c r="AR12" s="2" t="s">
        <v>3</v>
      </c>
      <c r="AS12" s="2" t="s">
        <v>3</v>
      </c>
      <c r="AT12" s="2" t="s">
        <v>3</v>
      </c>
      <c r="AU12" s="2" t="s">
        <v>3</v>
      </c>
      <c r="AV12" s="2" t="s">
        <v>3</v>
      </c>
      <c r="AW12" s="2" t="s">
        <v>3</v>
      </c>
      <c r="AX12" s="2" t="s">
        <v>3</v>
      </c>
      <c r="AY12" s="2" t="s">
        <v>3</v>
      </c>
      <c r="AZ12" s="2" t="s">
        <v>3</v>
      </c>
      <c r="BA12" s="2" t="s">
        <v>3</v>
      </c>
      <c r="BB12" s="2" t="s">
        <v>3</v>
      </c>
      <c r="BC12" s="53" t="s">
        <v>4</v>
      </c>
      <c r="BD12" s="53" t="s">
        <v>1</v>
      </c>
    </row>
    <row r="13" spans="1:56" x14ac:dyDescent="0.2">
      <c r="A13" s="2" t="s">
        <v>103</v>
      </c>
      <c r="B13" s="2" t="s">
        <v>104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2" t="s">
        <v>3</v>
      </c>
      <c r="AA13" s="2" t="s">
        <v>3</v>
      </c>
      <c r="AB13" s="2" t="s">
        <v>3</v>
      </c>
      <c r="AC13" s="2" t="s">
        <v>3</v>
      </c>
      <c r="AD13" s="2" t="s">
        <v>3</v>
      </c>
      <c r="AE13" s="2" t="s">
        <v>3</v>
      </c>
      <c r="AF13" s="2" t="s">
        <v>3</v>
      </c>
      <c r="AG13" s="2" t="s">
        <v>3</v>
      </c>
      <c r="AH13" s="2" t="s">
        <v>3</v>
      </c>
      <c r="AI13" s="2" t="s">
        <v>3</v>
      </c>
      <c r="AJ13" s="2" t="s">
        <v>3</v>
      </c>
      <c r="AK13" s="2" t="s">
        <v>3</v>
      </c>
      <c r="AL13" s="2" t="s">
        <v>3</v>
      </c>
      <c r="AM13" s="2" t="s">
        <v>3</v>
      </c>
      <c r="AN13" s="2" t="s">
        <v>3</v>
      </c>
      <c r="AO13" s="2" t="s">
        <v>3</v>
      </c>
      <c r="AP13" s="2" t="s">
        <v>3</v>
      </c>
      <c r="AQ13" s="2" t="s">
        <v>3</v>
      </c>
      <c r="AR13" s="2" t="s">
        <v>3</v>
      </c>
      <c r="AS13" s="2" t="s">
        <v>3</v>
      </c>
      <c r="AT13" s="2" t="s">
        <v>3</v>
      </c>
      <c r="AU13" s="2" t="s">
        <v>3</v>
      </c>
      <c r="AV13" s="2" t="s">
        <v>3</v>
      </c>
      <c r="AW13" s="2" t="s">
        <v>3</v>
      </c>
      <c r="AX13" s="2" t="s">
        <v>3</v>
      </c>
      <c r="AY13" s="2" t="s">
        <v>3</v>
      </c>
      <c r="AZ13" s="2" t="s">
        <v>3</v>
      </c>
      <c r="BA13" s="2" t="s">
        <v>3</v>
      </c>
      <c r="BB13" s="2" t="s">
        <v>3</v>
      </c>
      <c r="BC13" s="53" t="s">
        <v>4</v>
      </c>
      <c r="BD13" s="53" t="s">
        <v>1</v>
      </c>
    </row>
    <row r="14" spans="1:56" x14ac:dyDescent="0.2">
      <c r="A14" s="2" t="s">
        <v>103</v>
      </c>
      <c r="B14" s="2" t="s">
        <v>108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 t="s">
        <v>3</v>
      </c>
      <c r="L14" s="2" t="s">
        <v>3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  <c r="U14" s="2" t="s">
        <v>3</v>
      </c>
      <c r="V14" s="2" t="s">
        <v>3</v>
      </c>
      <c r="W14" s="2" t="s">
        <v>3</v>
      </c>
      <c r="X14" s="2" t="s">
        <v>3</v>
      </c>
      <c r="Y14" s="2" t="s">
        <v>3</v>
      </c>
      <c r="Z14" s="2" t="s">
        <v>3</v>
      </c>
      <c r="AA14" s="2" t="s">
        <v>3</v>
      </c>
      <c r="AB14" s="2" t="s">
        <v>3</v>
      </c>
      <c r="AC14" s="2" t="s">
        <v>3</v>
      </c>
      <c r="AD14" s="2" t="s">
        <v>3</v>
      </c>
      <c r="AE14" s="2" t="s">
        <v>3</v>
      </c>
      <c r="AF14" s="2" t="s">
        <v>3</v>
      </c>
      <c r="AG14" s="2" t="s">
        <v>3</v>
      </c>
      <c r="AH14" s="2" t="s">
        <v>3</v>
      </c>
      <c r="AI14" s="2" t="s">
        <v>3</v>
      </c>
      <c r="AJ14" s="2" t="s">
        <v>3</v>
      </c>
      <c r="AK14" s="2" t="s">
        <v>3</v>
      </c>
      <c r="AL14" s="2" t="s">
        <v>3</v>
      </c>
      <c r="AM14" s="2" t="s">
        <v>3</v>
      </c>
      <c r="AN14" s="2" t="s">
        <v>3</v>
      </c>
      <c r="AO14" s="2" t="s">
        <v>3</v>
      </c>
      <c r="AP14" s="2" t="s">
        <v>3</v>
      </c>
      <c r="AQ14" s="2" t="s">
        <v>3</v>
      </c>
      <c r="AR14" s="2" t="s">
        <v>3</v>
      </c>
      <c r="AS14" s="2" t="s">
        <v>3</v>
      </c>
      <c r="AT14" s="2" t="s">
        <v>3</v>
      </c>
      <c r="AU14" s="2" t="s">
        <v>3</v>
      </c>
      <c r="AV14" s="2" t="s">
        <v>3</v>
      </c>
      <c r="AW14" s="2" t="s">
        <v>3</v>
      </c>
      <c r="AX14" s="2" t="s">
        <v>3</v>
      </c>
      <c r="AY14" s="2" t="s">
        <v>3</v>
      </c>
      <c r="AZ14" s="2" t="s">
        <v>3</v>
      </c>
      <c r="BA14" s="2" t="s">
        <v>3</v>
      </c>
      <c r="BB14" s="2" t="s">
        <v>3</v>
      </c>
      <c r="BC14" s="53" t="s">
        <v>4</v>
      </c>
      <c r="BD14" s="53" t="s">
        <v>1</v>
      </c>
    </row>
    <row r="15" spans="1:56" x14ac:dyDescent="0.2">
      <c r="A15" s="2" t="s">
        <v>109</v>
      </c>
      <c r="B15" s="2" t="s">
        <v>110</v>
      </c>
      <c r="C15" s="2" t="s">
        <v>3</v>
      </c>
      <c r="D15" s="2" t="s">
        <v>3</v>
      </c>
      <c r="E15" s="2" t="s">
        <v>3</v>
      </c>
      <c r="F15" s="2" t="s">
        <v>3</v>
      </c>
      <c r="G15" s="2" t="s">
        <v>3</v>
      </c>
      <c r="H15" s="2" t="s">
        <v>3</v>
      </c>
      <c r="I15" s="2" t="s">
        <v>3</v>
      </c>
      <c r="J15" s="2" t="s">
        <v>3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3</v>
      </c>
      <c r="S15" s="2" t="s">
        <v>3</v>
      </c>
      <c r="T15" s="2" t="s">
        <v>3</v>
      </c>
      <c r="U15" s="2" t="s">
        <v>3</v>
      </c>
      <c r="V15" s="2" t="s">
        <v>3</v>
      </c>
      <c r="W15" s="2" t="s">
        <v>3</v>
      </c>
      <c r="X15" s="2" t="s">
        <v>3</v>
      </c>
      <c r="Y15" s="2" t="s">
        <v>3</v>
      </c>
      <c r="Z15" s="2" t="s">
        <v>3</v>
      </c>
      <c r="AA15" s="2" t="s">
        <v>3</v>
      </c>
      <c r="AB15" s="2" t="s">
        <v>3</v>
      </c>
      <c r="AC15" s="2" t="s">
        <v>3</v>
      </c>
      <c r="AD15" s="2" t="s">
        <v>3</v>
      </c>
      <c r="AE15" s="2" t="s">
        <v>3</v>
      </c>
      <c r="AF15" s="2" t="s">
        <v>3</v>
      </c>
      <c r="AG15" s="2" t="s">
        <v>3</v>
      </c>
      <c r="AH15" s="2" t="s">
        <v>3</v>
      </c>
      <c r="AI15" s="2" t="s">
        <v>3</v>
      </c>
      <c r="AJ15" s="2" t="s">
        <v>3</v>
      </c>
      <c r="AK15" s="2" t="s">
        <v>3</v>
      </c>
      <c r="AL15" s="2" t="s">
        <v>3</v>
      </c>
      <c r="AM15" s="2" t="s">
        <v>3</v>
      </c>
      <c r="AN15" s="2" t="s">
        <v>3</v>
      </c>
      <c r="AO15" s="2" t="s">
        <v>3</v>
      </c>
      <c r="AP15" s="2" t="s">
        <v>3</v>
      </c>
      <c r="AQ15" s="2" t="s">
        <v>3</v>
      </c>
      <c r="AR15" s="2" t="s">
        <v>3</v>
      </c>
      <c r="AS15" s="2" t="s">
        <v>3</v>
      </c>
      <c r="AT15" s="2" t="s">
        <v>3</v>
      </c>
      <c r="AU15" s="2" t="s">
        <v>3</v>
      </c>
      <c r="AV15" s="2" t="s">
        <v>3</v>
      </c>
      <c r="AW15" s="2" t="s">
        <v>3</v>
      </c>
      <c r="AX15" s="2" t="s">
        <v>3</v>
      </c>
      <c r="AY15" s="2" t="s">
        <v>3</v>
      </c>
      <c r="AZ15" s="2" t="s">
        <v>3</v>
      </c>
      <c r="BA15" s="2" t="s">
        <v>3</v>
      </c>
      <c r="BB15" s="2" t="s">
        <v>3</v>
      </c>
      <c r="BC15" s="53" t="s">
        <v>4</v>
      </c>
      <c r="BD15" s="53" t="s">
        <v>1</v>
      </c>
    </row>
    <row r="16" spans="1:56" x14ac:dyDescent="0.2">
      <c r="A16" s="2" t="s">
        <v>109</v>
      </c>
      <c r="B16" s="2" t="s">
        <v>111</v>
      </c>
      <c r="C16" s="2" t="s">
        <v>3</v>
      </c>
      <c r="D16" s="2" t="s">
        <v>3</v>
      </c>
      <c r="E16" s="2" t="s">
        <v>3</v>
      </c>
      <c r="F16" s="2" t="s">
        <v>3</v>
      </c>
      <c r="G16" s="2" t="s">
        <v>3</v>
      </c>
      <c r="H16" s="2" t="s">
        <v>3</v>
      </c>
      <c r="I16" s="2" t="s">
        <v>3</v>
      </c>
      <c r="J16" s="2" t="s">
        <v>3</v>
      </c>
      <c r="K16" s="2" t="s">
        <v>3</v>
      </c>
      <c r="L16" s="2" t="s">
        <v>3</v>
      </c>
      <c r="M16" s="2" t="s">
        <v>3</v>
      </c>
      <c r="N16" s="2" t="s">
        <v>3</v>
      </c>
      <c r="O16" s="2" t="s">
        <v>3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  <c r="U16" s="2" t="s">
        <v>3</v>
      </c>
      <c r="V16" s="2" t="s">
        <v>3</v>
      </c>
      <c r="W16" s="2" t="s">
        <v>3</v>
      </c>
      <c r="X16" s="2" t="s">
        <v>3</v>
      </c>
      <c r="Y16" s="2" t="s">
        <v>3</v>
      </c>
      <c r="Z16" s="2" t="s">
        <v>3</v>
      </c>
      <c r="AA16" s="2" t="s">
        <v>3</v>
      </c>
      <c r="AB16" s="2" t="s">
        <v>3</v>
      </c>
      <c r="AC16" s="2" t="s">
        <v>3</v>
      </c>
      <c r="AD16" s="2" t="s">
        <v>3</v>
      </c>
      <c r="AE16" s="2" t="s">
        <v>3</v>
      </c>
      <c r="AF16" s="2" t="s">
        <v>3</v>
      </c>
      <c r="AG16" s="2" t="s">
        <v>3</v>
      </c>
      <c r="AH16" s="2" t="s">
        <v>3</v>
      </c>
      <c r="AI16" s="2" t="s">
        <v>3</v>
      </c>
      <c r="AJ16" s="2" t="s">
        <v>3</v>
      </c>
      <c r="AK16" s="2" t="s">
        <v>3</v>
      </c>
      <c r="AL16" s="2" t="s">
        <v>3</v>
      </c>
      <c r="AM16" s="2" t="s">
        <v>3</v>
      </c>
      <c r="AN16" s="2" t="s">
        <v>3</v>
      </c>
      <c r="AO16" s="2" t="s">
        <v>3</v>
      </c>
      <c r="AP16" s="2" t="s">
        <v>3</v>
      </c>
      <c r="AQ16" s="2" t="s">
        <v>3</v>
      </c>
      <c r="AR16" s="2" t="s">
        <v>3</v>
      </c>
      <c r="AS16" s="2" t="s">
        <v>3</v>
      </c>
      <c r="AT16" s="2" t="s">
        <v>3</v>
      </c>
      <c r="AU16" s="2" t="s">
        <v>3</v>
      </c>
      <c r="AV16" s="2" t="s">
        <v>3</v>
      </c>
      <c r="AW16" s="2" t="s">
        <v>3</v>
      </c>
      <c r="AX16" s="2" t="s">
        <v>3</v>
      </c>
      <c r="AY16" s="2" t="s">
        <v>3</v>
      </c>
      <c r="AZ16" s="2" t="s">
        <v>3</v>
      </c>
      <c r="BA16" s="2" t="s">
        <v>3</v>
      </c>
      <c r="BB16" s="2" t="s">
        <v>3</v>
      </c>
      <c r="BC16" s="53" t="s">
        <v>4</v>
      </c>
      <c r="BD16" s="53" t="s">
        <v>1</v>
      </c>
    </row>
    <row r="17" spans="1:56" x14ac:dyDescent="0.2">
      <c r="A17" s="2" t="s">
        <v>3</v>
      </c>
      <c r="B17" s="2" t="s">
        <v>112</v>
      </c>
      <c r="C17" s="2" t="s">
        <v>3</v>
      </c>
      <c r="D17" s="2" t="s">
        <v>3</v>
      </c>
      <c r="E17" s="2" t="s">
        <v>3</v>
      </c>
      <c r="F17" s="2" t="s">
        <v>3</v>
      </c>
      <c r="G17" s="2" t="s">
        <v>3</v>
      </c>
      <c r="H17" s="2" t="s">
        <v>3</v>
      </c>
      <c r="I17" s="2" t="s">
        <v>3</v>
      </c>
      <c r="J17" s="2" t="s">
        <v>3</v>
      </c>
      <c r="K17" s="2" t="s">
        <v>3</v>
      </c>
      <c r="L17" s="2" t="s">
        <v>3</v>
      </c>
      <c r="M17" s="2" t="s">
        <v>3</v>
      </c>
      <c r="N17" s="2" t="s">
        <v>3</v>
      </c>
      <c r="O17" s="2" t="s">
        <v>3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  <c r="U17" s="2" t="s">
        <v>3</v>
      </c>
      <c r="V17" s="2" t="s">
        <v>3</v>
      </c>
      <c r="W17" s="2" t="s">
        <v>3</v>
      </c>
      <c r="X17" s="2" t="s">
        <v>3</v>
      </c>
      <c r="Y17" s="2" t="s">
        <v>3</v>
      </c>
      <c r="Z17" s="2" t="s">
        <v>3</v>
      </c>
      <c r="AA17" s="2" t="s">
        <v>3</v>
      </c>
      <c r="AB17" s="2" t="s">
        <v>3</v>
      </c>
      <c r="AC17" s="2" t="s">
        <v>3</v>
      </c>
      <c r="AD17" s="2" t="s">
        <v>3</v>
      </c>
      <c r="AE17" s="2" t="s">
        <v>3</v>
      </c>
      <c r="AF17" s="2" t="s">
        <v>3</v>
      </c>
      <c r="AG17" s="2" t="s">
        <v>3</v>
      </c>
      <c r="AH17" s="2" t="s">
        <v>3</v>
      </c>
      <c r="AI17" s="2" t="s">
        <v>3</v>
      </c>
      <c r="AJ17" s="2" t="s">
        <v>3</v>
      </c>
      <c r="AK17" s="2" t="s">
        <v>3</v>
      </c>
      <c r="AL17" s="2" t="s">
        <v>3</v>
      </c>
      <c r="AM17" s="2" t="s">
        <v>3</v>
      </c>
      <c r="AN17" s="2" t="s">
        <v>3</v>
      </c>
      <c r="AO17" s="2" t="s">
        <v>3</v>
      </c>
      <c r="AP17" s="2" t="s">
        <v>3</v>
      </c>
      <c r="AQ17" s="2" t="s">
        <v>3</v>
      </c>
      <c r="AR17" s="2" t="s">
        <v>3</v>
      </c>
      <c r="AS17" s="2" t="s">
        <v>3</v>
      </c>
      <c r="AT17" s="2" t="s">
        <v>3</v>
      </c>
      <c r="AU17" s="2" t="s">
        <v>3</v>
      </c>
      <c r="AV17" s="2" t="s">
        <v>3</v>
      </c>
      <c r="AW17" s="2" t="s">
        <v>3</v>
      </c>
      <c r="AX17" s="2" t="s">
        <v>3</v>
      </c>
      <c r="AY17" s="2" t="s">
        <v>3</v>
      </c>
      <c r="AZ17" s="2" t="s">
        <v>3</v>
      </c>
      <c r="BA17" s="2" t="s">
        <v>3</v>
      </c>
      <c r="BB17" s="2" t="s">
        <v>3</v>
      </c>
      <c r="BC17" s="53" t="s">
        <v>4</v>
      </c>
      <c r="BD17" s="53" t="s">
        <v>1</v>
      </c>
    </row>
    <row r="18" spans="1:56" x14ac:dyDescent="0.2">
      <c r="A18" s="2" t="s">
        <v>3</v>
      </c>
      <c r="B18" s="2" t="s">
        <v>113</v>
      </c>
      <c r="C18" s="2" t="s">
        <v>3</v>
      </c>
      <c r="D18" s="2" t="s">
        <v>3</v>
      </c>
      <c r="E18" s="2" t="s">
        <v>3</v>
      </c>
      <c r="F18" s="2" t="s">
        <v>3</v>
      </c>
      <c r="G18" s="2" t="s">
        <v>3</v>
      </c>
      <c r="H18" s="2" t="s">
        <v>3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3</v>
      </c>
      <c r="U18" s="2" t="s">
        <v>3</v>
      </c>
      <c r="V18" s="2" t="s">
        <v>3</v>
      </c>
      <c r="W18" s="2" t="s">
        <v>3</v>
      </c>
      <c r="X18" s="2" t="s">
        <v>3</v>
      </c>
      <c r="Y18" s="2" t="s">
        <v>3</v>
      </c>
      <c r="Z18" s="2" t="s">
        <v>3</v>
      </c>
      <c r="AA18" s="2" t="s">
        <v>3</v>
      </c>
      <c r="AB18" s="2" t="s">
        <v>3</v>
      </c>
      <c r="AC18" s="2" t="s">
        <v>3</v>
      </c>
      <c r="AD18" s="2" t="s">
        <v>3</v>
      </c>
      <c r="AE18" s="2" t="s">
        <v>3</v>
      </c>
      <c r="AF18" s="2" t="s">
        <v>3</v>
      </c>
      <c r="AG18" s="2" t="s">
        <v>3</v>
      </c>
      <c r="AH18" s="2" t="s">
        <v>3</v>
      </c>
      <c r="AI18" s="2" t="s">
        <v>3</v>
      </c>
      <c r="AJ18" s="2" t="s">
        <v>3</v>
      </c>
      <c r="AK18" s="2" t="s">
        <v>3</v>
      </c>
      <c r="AL18" s="2" t="s">
        <v>3</v>
      </c>
      <c r="AM18" s="2" t="s">
        <v>3</v>
      </c>
      <c r="AN18" s="2" t="s">
        <v>3</v>
      </c>
      <c r="AO18" s="2" t="s">
        <v>3</v>
      </c>
      <c r="AP18" s="2" t="s">
        <v>3</v>
      </c>
      <c r="AQ18" s="2" t="s">
        <v>3</v>
      </c>
      <c r="AR18" s="2" t="s">
        <v>3</v>
      </c>
      <c r="AS18" s="2" t="s">
        <v>3</v>
      </c>
      <c r="AT18" s="2" t="s">
        <v>3</v>
      </c>
      <c r="AU18" s="2" t="s">
        <v>3</v>
      </c>
      <c r="AV18" s="2" t="s">
        <v>3</v>
      </c>
      <c r="AW18" s="2" t="s">
        <v>3</v>
      </c>
      <c r="AX18" s="2" t="s">
        <v>3</v>
      </c>
      <c r="AY18" s="2" t="s">
        <v>3</v>
      </c>
      <c r="AZ18" s="2" t="s">
        <v>3</v>
      </c>
      <c r="BA18" s="2" t="s">
        <v>3</v>
      </c>
      <c r="BB18" s="2" t="s">
        <v>3</v>
      </c>
      <c r="BC18" s="53" t="s">
        <v>4</v>
      </c>
      <c r="BD18" s="53" t="s">
        <v>1</v>
      </c>
    </row>
    <row r="19" spans="1:56" x14ac:dyDescent="0.2">
      <c r="A19" s="2" t="s">
        <v>3</v>
      </c>
      <c r="B19" s="2" t="s">
        <v>114</v>
      </c>
      <c r="C19" s="2" t="s">
        <v>3</v>
      </c>
      <c r="D19" s="2" t="s">
        <v>3</v>
      </c>
      <c r="E19" s="2" t="s">
        <v>3</v>
      </c>
      <c r="F19" s="2" t="s">
        <v>3</v>
      </c>
      <c r="G19" s="2" t="s">
        <v>3</v>
      </c>
      <c r="H19" s="2" t="s">
        <v>3</v>
      </c>
      <c r="I19" s="2" t="s">
        <v>3</v>
      </c>
      <c r="J19" s="2" t="s">
        <v>3</v>
      </c>
      <c r="K19" s="2" t="s">
        <v>3</v>
      </c>
      <c r="L19" s="2" t="s">
        <v>3</v>
      </c>
      <c r="M19" s="2" t="s">
        <v>3</v>
      </c>
      <c r="N19" s="2" t="s">
        <v>3</v>
      </c>
      <c r="O19" s="2" t="s">
        <v>3</v>
      </c>
      <c r="P19" s="2" t="s">
        <v>3</v>
      </c>
      <c r="Q19" s="2" t="s">
        <v>3</v>
      </c>
      <c r="R19" s="2" t="s">
        <v>3</v>
      </c>
      <c r="S19" s="2" t="s">
        <v>3</v>
      </c>
      <c r="T19" s="2" t="s">
        <v>3</v>
      </c>
      <c r="U19" s="2" t="s">
        <v>3</v>
      </c>
      <c r="V19" s="2" t="s">
        <v>3</v>
      </c>
      <c r="W19" s="2" t="s">
        <v>3</v>
      </c>
      <c r="X19" s="2" t="s">
        <v>3</v>
      </c>
      <c r="Y19" s="2" t="s">
        <v>3</v>
      </c>
      <c r="Z19" s="2" t="s">
        <v>3</v>
      </c>
      <c r="AA19" s="2" t="s">
        <v>3</v>
      </c>
      <c r="AB19" s="2" t="s">
        <v>3</v>
      </c>
      <c r="AC19" s="2" t="s">
        <v>3</v>
      </c>
      <c r="AD19" s="2" t="s">
        <v>3</v>
      </c>
      <c r="AE19" s="2" t="s">
        <v>3</v>
      </c>
      <c r="AF19" s="2" t="s">
        <v>3</v>
      </c>
      <c r="AG19" s="2" t="s">
        <v>3</v>
      </c>
      <c r="AH19" s="2" t="s">
        <v>3</v>
      </c>
      <c r="AI19" s="2" t="s">
        <v>3</v>
      </c>
      <c r="AJ19" s="2" t="s">
        <v>3</v>
      </c>
      <c r="AK19" s="2" t="s">
        <v>3</v>
      </c>
      <c r="AL19" s="2" t="s">
        <v>3</v>
      </c>
      <c r="AM19" s="2" t="s">
        <v>3</v>
      </c>
      <c r="AN19" s="2" t="s">
        <v>3</v>
      </c>
      <c r="AO19" s="2" t="s">
        <v>3</v>
      </c>
      <c r="AP19" s="2" t="s">
        <v>3</v>
      </c>
      <c r="AQ19" s="2" t="s">
        <v>3</v>
      </c>
      <c r="AR19" s="2" t="s">
        <v>3</v>
      </c>
      <c r="AS19" s="2" t="s">
        <v>3</v>
      </c>
      <c r="AT19" s="2" t="s">
        <v>3</v>
      </c>
      <c r="AU19" s="2" t="s">
        <v>3</v>
      </c>
      <c r="AV19" s="2" t="s">
        <v>3</v>
      </c>
      <c r="AW19" s="2" t="s">
        <v>3</v>
      </c>
      <c r="AX19" s="2" t="s">
        <v>3</v>
      </c>
      <c r="AY19" s="2" t="s">
        <v>3</v>
      </c>
      <c r="AZ19" s="2" t="s">
        <v>3</v>
      </c>
      <c r="BA19" s="2" t="s">
        <v>3</v>
      </c>
      <c r="BB19" s="2" t="s">
        <v>3</v>
      </c>
      <c r="BC19" s="53" t="s">
        <v>4</v>
      </c>
      <c r="BD19" s="53" t="s">
        <v>1</v>
      </c>
    </row>
    <row r="20" spans="1:56" x14ac:dyDescent="0.2">
      <c r="B20" s="53" t="s">
        <v>23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</row>
    <row r="21" spans="1:56" x14ac:dyDescent="0.2">
      <c r="B21" s="53" t="s">
        <v>24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</row>
  </sheetData>
  <mergeCells count="5">
    <mergeCell ref="B1:BB1"/>
    <mergeCell ref="B20:BB20"/>
    <mergeCell ref="B21:BB21"/>
    <mergeCell ref="BC2:BC19"/>
    <mergeCell ref="BD1:BD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G15"/>
  <sheetViews>
    <sheetView rightToLeft="1" topLeftCell="L1" workbookViewId="0">
      <selection activeCell="U2" sqref="U2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9" customWidth="1"/>
    <col min="13" max="13" width="11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3" customWidth="1"/>
    <col min="21" max="21" width="14" customWidth="1"/>
    <col min="22" max="22" width="16" customWidth="1"/>
    <col min="23" max="23" width="21" customWidth="1"/>
    <col min="24" max="25" width="19" customWidth="1"/>
    <col min="26" max="26" width="12" customWidth="1"/>
    <col min="27" max="27" width="15" customWidth="1"/>
    <col min="28" max="28" width="24" customWidth="1"/>
    <col min="29" max="29" width="25" customWidth="1"/>
    <col min="30" max="30" width="23" customWidth="1"/>
    <col min="31" max="31" width="2" customWidth="1"/>
  </cols>
  <sheetData>
    <row r="1" spans="1:33" x14ac:dyDescent="0.2">
      <c r="B1" s="54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G1" s="54" t="s">
        <v>1</v>
      </c>
    </row>
    <row r="2" spans="1:33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179</v>
      </c>
      <c r="M2" s="4" t="s">
        <v>1260</v>
      </c>
      <c r="N2" s="4" t="s">
        <v>950</v>
      </c>
      <c r="O2" s="4" t="s">
        <v>120</v>
      </c>
      <c r="P2" s="4" t="s">
        <v>69</v>
      </c>
      <c r="Q2" s="4" t="s">
        <v>180</v>
      </c>
      <c r="R2" s="4" t="s">
        <v>70</v>
      </c>
      <c r="S2" s="4" t="s">
        <v>121</v>
      </c>
      <c r="T2" s="4" t="s">
        <v>73</v>
      </c>
      <c r="U2" s="4" t="s">
        <v>123</v>
      </c>
      <c r="V2" s="4" t="s">
        <v>957</v>
      </c>
      <c r="W2" s="4" t="s">
        <v>958</v>
      </c>
      <c r="X2" s="4" t="s">
        <v>960</v>
      </c>
      <c r="Y2" s="4" t="s">
        <v>125</v>
      </c>
      <c r="Z2" s="4" t="s">
        <v>72</v>
      </c>
      <c r="AA2" s="4" t="s">
        <v>126</v>
      </c>
      <c r="AB2" s="4" t="s">
        <v>74</v>
      </c>
      <c r="AC2" s="4" t="s">
        <v>75</v>
      </c>
      <c r="AD2" s="4" t="s">
        <v>76</v>
      </c>
      <c r="AE2" s="4" t="s">
        <v>3</v>
      </c>
      <c r="AF2" s="54" t="s">
        <v>4</v>
      </c>
      <c r="AG2" s="54" t="s">
        <v>1</v>
      </c>
    </row>
    <row r="3" spans="1:33" x14ac:dyDescent="0.2">
      <c r="A3" s="2" t="s">
        <v>77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54" t="s">
        <v>4</v>
      </c>
      <c r="AG3" s="54" t="s">
        <v>1</v>
      </c>
    </row>
    <row r="4" spans="1:33" x14ac:dyDescent="0.2">
      <c r="A4" s="2" t="s">
        <v>77</v>
      </c>
      <c r="B4" s="2" t="s">
        <v>97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54" t="s">
        <v>4</v>
      </c>
      <c r="AG4" s="54" t="s">
        <v>1</v>
      </c>
    </row>
    <row r="5" spans="1:33" x14ac:dyDescent="0.2">
      <c r="A5" s="2" t="s">
        <v>77</v>
      </c>
      <c r="B5" s="2" t="s">
        <v>102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54" t="s">
        <v>4</v>
      </c>
      <c r="AG5" s="54" t="s">
        <v>1</v>
      </c>
    </row>
    <row r="6" spans="1:33" x14ac:dyDescent="0.2">
      <c r="A6" s="2" t="s">
        <v>103</v>
      </c>
      <c r="B6" s="2" t="s">
        <v>104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2" t="s">
        <v>3</v>
      </c>
      <c r="AE6" s="2" t="s">
        <v>3</v>
      </c>
      <c r="AF6" s="54" t="s">
        <v>4</v>
      </c>
      <c r="AG6" s="54" t="s">
        <v>1</v>
      </c>
    </row>
    <row r="7" spans="1:33" x14ac:dyDescent="0.2">
      <c r="A7" s="2" t="s">
        <v>103</v>
      </c>
      <c r="B7" s="2" t="s">
        <v>105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2" t="s">
        <v>3</v>
      </c>
      <c r="AE7" s="2" t="s">
        <v>3</v>
      </c>
      <c r="AF7" s="54" t="s">
        <v>4</v>
      </c>
      <c r="AG7" s="54" t="s">
        <v>1</v>
      </c>
    </row>
    <row r="8" spans="1:33" x14ac:dyDescent="0.2">
      <c r="A8" s="2" t="s">
        <v>103</v>
      </c>
      <c r="B8" s="2" t="s">
        <v>108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2" t="s">
        <v>3</v>
      </c>
      <c r="AE8" s="2" t="s">
        <v>3</v>
      </c>
      <c r="AF8" s="54" t="s">
        <v>4</v>
      </c>
      <c r="AG8" s="54" t="s">
        <v>1</v>
      </c>
    </row>
    <row r="9" spans="1:33" x14ac:dyDescent="0.2">
      <c r="A9" s="2" t="s">
        <v>109</v>
      </c>
      <c r="B9" s="2" t="s">
        <v>110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2" t="s">
        <v>3</v>
      </c>
      <c r="AC9" s="2" t="s">
        <v>3</v>
      </c>
      <c r="AD9" s="2" t="s">
        <v>3</v>
      </c>
      <c r="AE9" s="2" t="s">
        <v>3</v>
      </c>
      <c r="AF9" s="54" t="s">
        <v>4</v>
      </c>
      <c r="AG9" s="54" t="s">
        <v>1</v>
      </c>
    </row>
    <row r="10" spans="1:33" x14ac:dyDescent="0.2">
      <c r="A10" s="2" t="s">
        <v>109</v>
      </c>
      <c r="B10" s="2" t="s">
        <v>111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2" t="s">
        <v>3</v>
      </c>
      <c r="Z10" s="2" t="s">
        <v>3</v>
      </c>
      <c r="AA10" s="2" t="s">
        <v>3</v>
      </c>
      <c r="AB10" s="2" t="s">
        <v>3</v>
      </c>
      <c r="AC10" s="2" t="s">
        <v>3</v>
      </c>
      <c r="AD10" s="2" t="s">
        <v>3</v>
      </c>
      <c r="AE10" s="2" t="s">
        <v>3</v>
      </c>
      <c r="AF10" s="54" t="s">
        <v>4</v>
      </c>
      <c r="AG10" s="54" t="s">
        <v>1</v>
      </c>
    </row>
    <row r="11" spans="1:33" x14ac:dyDescent="0.2">
      <c r="A11" s="2" t="s">
        <v>3</v>
      </c>
      <c r="B11" s="2" t="s">
        <v>112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2" t="s">
        <v>3</v>
      </c>
      <c r="AA11" s="2" t="s">
        <v>3</v>
      </c>
      <c r="AB11" s="2" t="s">
        <v>3</v>
      </c>
      <c r="AC11" s="2" t="s">
        <v>3</v>
      </c>
      <c r="AD11" s="2" t="s">
        <v>3</v>
      </c>
      <c r="AE11" s="2" t="s">
        <v>3</v>
      </c>
      <c r="AF11" s="54" t="s">
        <v>4</v>
      </c>
      <c r="AG11" s="54" t="s">
        <v>1</v>
      </c>
    </row>
    <row r="12" spans="1:33" x14ac:dyDescent="0.2">
      <c r="A12" s="2" t="s">
        <v>3</v>
      </c>
      <c r="B12" s="2" t="s">
        <v>113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2" t="s">
        <v>3</v>
      </c>
      <c r="Z12" s="2" t="s">
        <v>3</v>
      </c>
      <c r="AA12" s="2" t="s">
        <v>3</v>
      </c>
      <c r="AB12" s="2" t="s">
        <v>3</v>
      </c>
      <c r="AC12" s="2" t="s">
        <v>3</v>
      </c>
      <c r="AD12" s="2" t="s">
        <v>3</v>
      </c>
      <c r="AE12" s="2" t="s">
        <v>3</v>
      </c>
      <c r="AF12" s="54" t="s">
        <v>4</v>
      </c>
      <c r="AG12" s="54" t="s">
        <v>1</v>
      </c>
    </row>
    <row r="13" spans="1:33" x14ac:dyDescent="0.2">
      <c r="A13" s="2" t="s">
        <v>3</v>
      </c>
      <c r="B13" s="2" t="s">
        <v>114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2" t="s">
        <v>3</v>
      </c>
      <c r="AA13" s="2" t="s">
        <v>3</v>
      </c>
      <c r="AB13" s="2" t="s">
        <v>3</v>
      </c>
      <c r="AC13" s="2" t="s">
        <v>3</v>
      </c>
      <c r="AD13" s="2" t="s">
        <v>3</v>
      </c>
      <c r="AE13" s="2" t="s">
        <v>3</v>
      </c>
      <c r="AF13" s="54" t="s">
        <v>4</v>
      </c>
      <c r="AG13" s="54" t="s">
        <v>1</v>
      </c>
    </row>
    <row r="14" spans="1:33" x14ac:dyDescent="0.2">
      <c r="B14" s="54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3" x14ac:dyDescent="0.2">
      <c r="B15" s="54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</sheetData>
  <mergeCells count="5">
    <mergeCell ref="B1:AE1"/>
    <mergeCell ref="B14:AE14"/>
    <mergeCell ref="B15:AE15"/>
    <mergeCell ref="AF2:AF13"/>
    <mergeCell ref="AG1:AG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2"/>
  </sheetPr>
  <dimension ref="A1:Y16"/>
  <sheetViews>
    <sheetView rightToLeft="1" workbookViewId="0">
      <selection activeCell="D28" sqref="D28"/>
    </sheetView>
  </sheetViews>
  <sheetFormatPr defaultRowHeight="14.25" x14ac:dyDescent="0.2"/>
  <cols>
    <col min="1" max="1" width="36" customWidth="1"/>
    <col min="2" max="2" width="12" customWidth="1"/>
    <col min="3" max="3" width="11" customWidth="1"/>
    <col min="4" max="4" width="15" customWidth="1"/>
    <col min="5" max="5" width="19" customWidth="1"/>
    <col min="6" max="6" width="25" customWidth="1"/>
    <col min="7" max="7" width="20" customWidth="1"/>
    <col min="8" max="8" width="12" customWidth="1"/>
    <col min="9" max="9" width="24" customWidth="1"/>
    <col min="10" max="10" width="19" customWidth="1"/>
    <col min="11" max="11" width="12" customWidth="1"/>
    <col min="12" max="12" width="11" customWidth="1"/>
    <col min="13" max="13" width="13" customWidth="1"/>
    <col min="14" max="14" width="7" customWidth="1"/>
    <col min="15" max="15" width="13" customWidth="1"/>
    <col min="16" max="16" width="14" customWidth="1"/>
    <col min="17" max="19" width="12" customWidth="1"/>
    <col min="20" max="20" width="24" customWidth="1"/>
    <col min="21" max="21" width="25" customWidth="1"/>
    <col min="22" max="22" width="23" customWidth="1"/>
    <col min="23" max="23" width="12" customWidth="1"/>
  </cols>
  <sheetData>
    <row r="1" spans="1:25" x14ac:dyDescent="0.2">
      <c r="B1" s="55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Y1" s="55" t="s">
        <v>1</v>
      </c>
    </row>
    <row r="2" spans="1:25" x14ac:dyDescent="0.2">
      <c r="A2" s="4" t="s">
        <v>60</v>
      </c>
      <c r="B2" s="4" t="s">
        <v>61</v>
      </c>
      <c r="C2" s="4" t="s">
        <v>62</v>
      </c>
      <c r="D2" s="4" t="s">
        <v>63</v>
      </c>
      <c r="E2" s="4" t="s">
        <v>64</v>
      </c>
      <c r="F2" s="4" t="s">
        <v>65</v>
      </c>
      <c r="G2" s="4" t="s">
        <v>1364</v>
      </c>
      <c r="H2" s="4" t="s">
        <v>66</v>
      </c>
      <c r="I2" s="4" t="s">
        <v>118</v>
      </c>
      <c r="J2" s="4" t="s">
        <v>179</v>
      </c>
      <c r="K2" s="4" t="s">
        <v>68</v>
      </c>
      <c r="L2" s="4" t="s">
        <v>69</v>
      </c>
      <c r="M2" s="4" t="s">
        <v>70</v>
      </c>
      <c r="N2" s="4" t="s">
        <v>121</v>
      </c>
      <c r="O2" s="4" t="s">
        <v>73</v>
      </c>
      <c r="P2" s="4" t="s">
        <v>123</v>
      </c>
      <c r="Q2" s="4" t="s">
        <v>71</v>
      </c>
      <c r="R2" s="4" t="s">
        <v>72</v>
      </c>
      <c r="S2" s="4" t="s">
        <v>1365</v>
      </c>
      <c r="T2" s="4" t="s">
        <v>74</v>
      </c>
      <c r="U2" s="4" t="s">
        <v>75</v>
      </c>
      <c r="V2" s="4" t="s">
        <v>76</v>
      </c>
      <c r="W2" s="4" t="s">
        <v>3</v>
      </c>
      <c r="X2" s="55" t="s">
        <v>4</v>
      </c>
      <c r="Y2" s="55" t="s">
        <v>1</v>
      </c>
    </row>
    <row r="3" spans="1:25" x14ac:dyDescent="0.2">
      <c r="A3" s="2" t="s">
        <v>77</v>
      </c>
      <c r="B3" s="2" t="s">
        <v>97</v>
      </c>
      <c r="C3" s="2" t="s">
        <v>79</v>
      </c>
      <c r="D3" s="2" t="s">
        <v>80</v>
      </c>
      <c r="E3" s="2" t="s">
        <v>81</v>
      </c>
      <c r="F3" s="2" t="s">
        <v>191</v>
      </c>
      <c r="G3" s="22">
        <v>46456</v>
      </c>
      <c r="H3" s="2" t="s">
        <v>83</v>
      </c>
      <c r="I3" s="2" t="s">
        <v>83</v>
      </c>
      <c r="J3" s="2" t="s">
        <v>84</v>
      </c>
      <c r="K3" s="2" t="s">
        <v>320</v>
      </c>
      <c r="L3" s="2" t="s">
        <v>86</v>
      </c>
      <c r="M3" s="2" t="s">
        <v>87</v>
      </c>
      <c r="N3" s="5">
        <v>1.93</v>
      </c>
      <c r="O3" s="6">
        <v>0</v>
      </c>
      <c r="P3" s="6">
        <v>1.43E-2</v>
      </c>
      <c r="Q3" s="5">
        <v>338.267</v>
      </c>
      <c r="R3" s="5">
        <v>1</v>
      </c>
      <c r="S3" s="5">
        <v>154.80000000000001</v>
      </c>
      <c r="T3" s="5">
        <v>338.26706999999999</v>
      </c>
      <c r="U3" s="6">
        <v>0.33333329999999994</v>
      </c>
      <c r="V3" s="6">
        <v>6.9499999999999995E-5</v>
      </c>
      <c r="W3" s="9">
        <v>800079352</v>
      </c>
      <c r="X3" s="55" t="s">
        <v>4</v>
      </c>
      <c r="Y3" s="55" t="s">
        <v>1</v>
      </c>
    </row>
    <row r="4" spans="1:25" x14ac:dyDescent="0.2">
      <c r="A4" s="2" t="s">
        <v>77</v>
      </c>
      <c r="B4" s="2" t="s">
        <v>97</v>
      </c>
      <c r="C4" s="2" t="s">
        <v>79</v>
      </c>
      <c r="D4" s="2" t="s">
        <v>80</v>
      </c>
      <c r="E4" s="2" t="s">
        <v>81</v>
      </c>
      <c r="F4" s="2" t="s">
        <v>191</v>
      </c>
      <c r="G4" s="20" t="s">
        <v>3</v>
      </c>
      <c r="H4" s="2" t="s">
        <v>83</v>
      </c>
      <c r="I4" s="2" t="s">
        <v>83</v>
      </c>
      <c r="J4" s="2" t="s">
        <v>84</v>
      </c>
      <c r="K4" s="2" t="s">
        <v>134</v>
      </c>
      <c r="L4" s="2" t="s">
        <v>134</v>
      </c>
      <c r="M4" s="2" t="s">
        <v>87</v>
      </c>
      <c r="N4" s="5">
        <v>0</v>
      </c>
      <c r="O4" s="6">
        <v>0</v>
      </c>
      <c r="P4" s="6">
        <v>0</v>
      </c>
      <c r="Q4" s="5">
        <v>0</v>
      </c>
      <c r="R4" s="5">
        <v>1</v>
      </c>
      <c r="S4" s="5">
        <v>0</v>
      </c>
      <c r="T4" s="5">
        <v>0</v>
      </c>
      <c r="U4" s="6">
        <v>0</v>
      </c>
      <c r="V4" s="6">
        <v>0</v>
      </c>
      <c r="W4" s="2" t="s">
        <v>3</v>
      </c>
      <c r="X4" s="55" t="s">
        <v>4</v>
      </c>
      <c r="Y4" s="55" t="s">
        <v>1</v>
      </c>
    </row>
    <row r="5" spans="1:25" x14ac:dyDescent="0.2">
      <c r="A5" s="2" t="s">
        <v>103</v>
      </c>
      <c r="B5" s="2" t="s">
        <v>105</v>
      </c>
      <c r="C5" s="2" t="s">
        <v>79</v>
      </c>
      <c r="D5" s="2" t="s">
        <v>80</v>
      </c>
      <c r="E5" s="2" t="s">
        <v>81</v>
      </c>
      <c r="F5" s="2" t="s">
        <v>191</v>
      </c>
      <c r="G5" s="22">
        <v>46456</v>
      </c>
      <c r="H5" s="2" t="s">
        <v>83</v>
      </c>
      <c r="I5" s="2" t="s">
        <v>83</v>
      </c>
      <c r="J5" s="2" t="s">
        <v>84</v>
      </c>
      <c r="K5" s="2" t="s">
        <v>320</v>
      </c>
      <c r="L5" s="2" t="s">
        <v>86</v>
      </c>
      <c r="M5" s="2" t="s">
        <v>87</v>
      </c>
      <c r="N5" s="5">
        <v>1.93</v>
      </c>
      <c r="O5" s="6">
        <v>0</v>
      </c>
      <c r="P5" s="6">
        <v>1.43E-2</v>
      </c>
      <c r="Q5" s="5">
        <v>676.53409999999997</v>
      </c>
      <c r="R5" s="5">
        <v>1</v>
      </c>
      <c r="S5" s="5">
        <v>154.80000000000001</v>
      </c>
      <c r="T5" s="5">
        <v>676.53412000000003</v>
      </c>
      <c r="U5" s="6">
        <v>0.66666669999999995</v>
      </c>
      <c r="V5" s="6">
        <v>1.3899999999999999E-4</v>
      </c>
      <c r="W5" s="9">
        <v>800079352</v>
      </c>
      <c r="X5" s="55" t="s">
        <v>4</v>
      </c>
      <c r="Y5" s="55" t="s">
        <v>1</v>
      </c>
    </row>
    <row r="6" spans="1:25" x14ac:dyDescent="0.2">
      <c r="A6" s="2" t="s">
        <v>77</v>
      </c>
      <c r="B6" s="2" t="s">
        <v>78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55" t="s">
        <v>4</v>
      </c>
      <c r="Y6" s="55" t="s">
        <v>1</v>
      </c>
    </row>
    <row r="7" spans="1:25" x14ac:dyDescent="0.2">
      <c r="A7" s="2" t="s">
        <v>77</v>
      </c>
      <c r="B7" s="2" t="s">
        <v>102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55" t="s">
        <v>4</v>
      </c>
      <c r="Y7" s="55" t="s">
        <v>1</v>
      </c>
    </row>
    <row r="8" spans="1:25" x14ac:dyDescent="0.2">
      <c r="A8" s="2" t="s">
        <v>103</v>
      </c>
      <c r="B8" s="2" t="s">
        <v>104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55" t="s">
        <v>4</v>
      </c>
      <c r="Y8" s="55" t="s">
        <v>1</v>
      </c>
    </row>
    <row r="9" spans="1:25" x14ac:dyDescent="0.2">
      <c r="A9" s="2" t="s">
        <v>103</v>
      </c>
      <c r="B9" s="2" t="s">
        <v>108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55" t="s">
        <v>4</v>
      </c>
      <c r="Y9" s="55" t="s">
        <v>1</v>
      </c>
    </row>
    <row r="10" spans="1:25" x14ac:dyDescent="0.2">
      <c r="A10" s="2" t="s">
        <v>109</v>
      </c>
      <c r="B10" s="2" t="s">
        <v>110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55" t="s">
        <v>4</v>
      </c>
      <c r="Y10" s="55" t="s">
        <v>1</v>
      </c>
    </row>
    <row r="11" spans="1:25" x14ac:dyDescent="0.2">
      <c r="A11" s="2" t="s">
        <v>109</v>
      </c>
      <c r="B11" s="2" t="s">
        <v>111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55" t="s">
        <v>4</v>
      </c>
      <c r="Y11" s="55" t="s">
        <v>1</v>
      </c>
    </row>
    <row r="12" spans="1:25" x14ac:dyDescent="0.2">
      <c r="A12" s="2" t="s">
        <v>3</v>
      </c>
      <c r="B12" s="2" t="s">
        <v>112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55" t="s">
        <v>4</v>
      </c>
      <c r="Y12" s="55" t="s">
        <v>1</v>
      </c>
    </row>
    <row r="13" spans="1:25" x14ac:dyDescent="0.2">
      <c r="A13" s="2" t="s">
        <v>3</v>
      </c>
      <c r="B13" s="2" t="s">
        <v>113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55" t="s">
        <v>4</v>
      </c>
      <c r="Y13" s="55" t="s">
        <v>1</v>
      </c>
    </row>
    <row r="14" spans="1:25" x14ac:dyDescent="0.2">
      <c r="A14" s="2" t="s">
        <v>3</v>
      </c>
      <c r="B14" s="2" t="s">
        <v>114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 t="s">
        <v>3</v>
      </c>
      <c r="L14" s="2" t="s">
        <v>3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  <c r="U14" s="2" t="s">
        <v>3</v>
      </c>
      <c r="V14" s="2" t="s">
        <v>3</v>
      </c>
      <c r="W14" s="2" t="s">
        <v>3</v>
      </c>
      <c r="X14" s="55" t="s">
        <v>4</v>
      </c>
      <c r="Y14" s="55" t="s">
        <v>1</v>
      </c>
    </row>
    <row r="15" spans="1:25" x14ac:dyDescent="0.2">
      <c r="B15" s="55" t="s">
        <v>23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5" x14ac:dyDescent="0.2">
      <c r="B16" s="55" t="s">
        <v>24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</sheetData>
  <mergeCells count="5">
    <mergeCell ref="B1:W1"/>
    <mergeCell ref="B15:W15"/>
    <mergeCell ref="B16:W16"/>
    <mergeCell ref="X2:X14"/>
    <mergeCell ref="Y1:Y1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15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9" customWidth="1"/>
    <col min="4" max="4" width="14" customWidth="1"/>
    <col min="5" max="6" width="19" customWidth="1"/>
    <col min="7" max="7" width="13" customWidth="1"/>
    <col min="8" max="8" width="18" customWidth="1"/>
    <col min="9" max="9" width="16" customWidth="1"/>
    <col min="10" max="10" width="12" customWidth="1"/>
    <col min="11" max="12" width="32" customWidth="1"/>
    <col min="13" max="13" width="16" customWidth="1"/>
    <col min="14" max="14" width="15" customWidth="1"/>
    <col min="15" max="15" width="21" customWidth="1"/>
    <col min="16" max="16" width="19" customWidth="1"/>
    <col min="17" max="17" width="13" customWidth="1"/>
    <col min="18" max="18" width="28" customWidth="1"/>
    <col min="19" max="19" width="24" customWidth="1"/>
    <col min="20" max="20" width="25" customWidth="1"/>
    <col min="21" max="21" width="29" customWidth="1"/>
    <col min="22" max="23" width="25" customWidth="1"/>
    <col min="24" max="24" width="23" customWidth="1"/>
    <col min="25" max="25" width="2" customWidth="1"/>
  </cols>
  <sheetData>
    <row r="1" spans="1:27" x14ac:dyDescent="0.2">
      <c r="B1" s="56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AA1" s="56" t="s">
        <v>1</v>
      </c>
    </row>
    <row r="2" spans="1:27" x14ac:dyDescent="0.2">
      <c r="A2" s="4" t="s">
        <v>60</v>
      </c>
      <c r="B2" s="4" t="s">
        <v>61</v>
      </c>
      <c r="C2" s="4" t="s">
        <v>1366</v>
      </c>
      <c r="D2" s="4" t="s">
        <v>65</v>
      </c>
      <c r="E2" s="4" t="s">
        <v>1367</v>
      </c>
      <c r="F2" s="4" t="s">
        <v>179</v>
      </c>
      <c r="G2" s="4" t="s">
        <v>950</v>
      </c>
      <c r="H2" s="4" t="s">
        <v>1368</v>
      </c>
      <c r="I2" s="4" t="s">
        <v>1369</v>
      </c>
      <c r="J2" s="4" t="s">
        <v>1370</v>
      </c>
      <c r="K2" s="4" t="s">
        <v>1371</v>
      </c>
      <c r="L2" s="4" t="s">
        <v>1372</v>
      </c>
      <c r="M2" s="4" t="s">
        <v>957</v>
      </c>
      <c r="N2" s="4" t="s">
        <v>959</v>
      </c>
      <c r="O2" s="4" t="s">
        <v>958</v>
      </c>
      <c r="P2" s="4" t="s">
        <v>960</v>
      </c>
      <c r="Q2" s="4" t="s">
        <v>70</v>
      </c>
      <c r="R2" s="4" t="s">
        <v>1331</v>
      </c>
      <c r="S2" s="4" t="s">
        <v>74</v>
      </c>
      <c r="T2" s="4" t="s">
        <v>127</v>
      </c>
      <c r="U2" s="4" t="s">
        <v>184</v>
      </c>
      <c r="V2" s="4" t="s">
        <v>28</v>
      </c>
      <c r="W2" s="4" t="s">
        <v>75</v>
      </c>
      <c r="X2" s="4" t="s">
        <v>76</v>
      </c>
      <c r="Y2" s="4" t="s">
        <v>3</v>
      </c>
      <c r="Z2" s="56" t="s">
        <v>4</v>
      </c>
      <c r="AA2" s="56" t="s">
        <v>1</v>
      </c>
    </row>
    <row r="3" spans="1:27" x14ac:dyDescent="0.2">
      <c r="A3" s="2" t="s">
        <v>77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56" t="s">
        <v>4</v>
      </c>
      <c r="AA3" s="56" t="s">
        <v>1</v>
      </c>
    </row>
    <row r="4" spans="1:27" x14ac:dyDescent="0.2">
      <c r="A4" s="2" t="s">
        <v>77</v>
      </c>
      <c r="B4" s="2" t="s">
        <v>97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56" t="s">
        <v>4</v>
      </c>
      <c r="AA4" s="56" t="s">
        <v>1</v>
      </c>
    </row>
    <row r="5" spans="1:27" x14ac:dyDescent="0.2">
      <c r="A5" s="2" t="s">
        <v>77</v>
      </c>
      <c r="B5" s="2" t="s">
        <v>102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56" t="s">
        <v>4</v>
      </c>
      <c r="AA5" s="56" t="s">
        <v>1</v>
      </c>
    </row>
    <row r="6" spans="1:27" x14ac:dyDescent="0.2">
      <c r="A6" s="2" t="s">
        <v>103</v>
      </c>
      <c r="B6" s="2" t="s">
        <v>104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56" t="s">
        <v>4</v>
      </c>
      <c r="AA6" s="56" t="s">
        <v>1</v>
      </c>
    </row>
    <row r="7" spans="1:27" x14ac:dyDescent="0.2">
      <c r="A7" s="2" t="s">
        <v>103</v>
      </c>
      <c r="B7" s="2" t="s">
        <v>105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56" t="s">
        <v>4</v>
      </c>
      <c r="AA7" s="56" t="s">
        <v>1</v>
      </c>
    </row>
    <row r="8" spans="1:27" x14ac:dyDescent="0.2">
      <c r="A8" s="2" t="s">
        <v>103</v>
      </c>
      <c r="B8" s="2" t="s">
        <v>108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56" t="s">
        <v>4</v>
      </c>
      <c r="AA8" s="56" t="s">
        <v>1</v>
      </c>
    </row>
    <row r="9" spans="1:27" x14ac:dyDescent="0.2">
      <c r="A9" s="2" t="s">
        <v>109</v>
      </c>
      <c r="B9" s="2" t="s">
        <v>110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56" t="s">
        <v>4</v>
      </c>
      <c r="AA9" s="56" t="s">
        <v>1</v>
      </c>
    </row>
    <row r="10" spans="1:27" x14ac:dyDescent="0.2">
      <c r="A10" s="2" t="s">
        <v>109</v>
      </c>
      <c r="B10" s="2" t="s">
        <v>111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2" t="s">
        <v>3</v>
      </c>
      <c r="Z10" s="56" t="s">
        <v>4</v>
      </c>
      <c r="AA10" s="56" t="s">
        <v>1</v>
      </c>
    </row>
    <row r="11" spans="1:27" x14ac:dyDescent="0.2">
      <c r="A11" s="2" t="s">
        <v>3</v>
      </c>
      <c r="B11" s="2" t="s">
        <v>112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56" t="s">
        <v>4</v>
      </c>
      <c r="AA11" s="56" t="s">
        <v>1</v>
      </c>
    </row>
    <row r="12" spans="1:27" x14ac:dyDescent="0.2">
      <c r="A12" s="2" t="s">
        <v>3</v>
      </c>
      <c r="B12" s="2" t="s">
        <v>113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2" t="s">
        <v>3</v>
      </c>
      <c r="Z12" s="56" t="s">
        <v>4</v>
      </c>
      <c r="AA12" s="56" t="s">
        <v>1</v>
      </c>
    </row>
    <row r="13" spans="1:27" x14ac:dyDescent="0.2">
      <c r="A13" s="2" t="s">
        <v>3</v>
      </c>
      <c r="B13" s="2" t="s">
        <v>114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56" t="s">
        <v>4</v>
      </c>
      <c r="AA13" s="56" t="s">
        <v>1</v>
      </c>
    </row>
    <row r="14" spans="1:27" x14ac:dyDescent="0.2">
      <c r="B14" s="56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1:27" x14ac:dyDescent="0.2">
      <c r="B15" s="56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</sheetData>
  <mergeCells count="5">
    <mergeCell ref="B1:Y1"/>
    <mergeCell ref="B14:Y14"/>
    <mergeCell ref="B15:Y15"/>
    <mergeCell ref="Z2:Z13"/>
    <mergeCell ref="AA1:AA1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15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16" customWidth="1"/>
    <col min="16" max="16" width="21" customWidth="1"/>
    <col min="17" max="17" width="19" customWidth="1"/>
    <col min="18" max="18" width="38" customWidth="1"/>
    <col min="19" max="19" width="26" customWidth="1"/>
    <col min="20" max="21" width="24" customWidth="1"/>
    <col min="22" max="22" width="25" customWidth="1"/>
    <col min="23" max="23" width="23" customWidth="1"/>
  </cols>
  <sheetData>
    <row r="1" spans="1:25" x14ac:dyDescent="0.2">
      <c r="B1" s="57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Y1" s="57" t="s">
        <v>1</v>
      </c>
    </row>
    <row r="2" spans="1:25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178</v>
      </c>
      <c r="M2" s="4" t="s">
        <v>179</v>
      </c>
      <c r="N2" s="4" t="s">
        <v>70</v>
      </c>
      <c r="O2" s="4" t="s">
        <v>957</v>
      </c>
      <c r="P2" s="4" t="s">
        <v>958</v>
      </c>
      <c r="Q2" s="4" t="s">
        <v>960</v>
      </c>
      <c r="R2" s="4" t="s">
        <v>1327</v>
      </c>
      <c r="S2" s="4" t="s">
        <v>1373</v>
      </c>
      <c r="T2" s="4" t="s">
        <v>1374</v>
      </c>
      <c r="U2" s="4" t="s">
        <v>74</v>
      </c>
      <c r="V2" s="4" t="s">
        <v>75</v>
      </c>
      <c r="W2" s="4" t="s">
        <v>76</v>
      </c>
      <c r="X2" s="57" t="s">
        <v>4</v>
      </c>
      <c r="Y2" s="57" t="s">
        <v>1</v>
      </c>
    </row>
    <row r="3" spans="1:25" x14ac:dyDescent="0.2">
      <c r="A3" s="2" t="s">
        <v>77</v>
      </c>
      <c r="B3" s="2" t="s">
        <v>78</v>
      </c>
      <c r="C3" s="2" t="s">
        <v>952</v>
      </c>
      <c r="D3" s="2" t="s">
        <v>952</v>
      </c>
      <c r="E3" s="2" t="s">
        <v>952</v>
      </c>
      <c r="F3" s="2" t="s">
        <v>952</v>
      </c>
      <c r="G3" s="2" t="s">
        <v>952</v>
      </c>
      <c r="H3" s="2" t="s">
        <v>952</v>
      </c>
      <c r="I3" s="2" t="s">
        <v>952</v>
      </c>
      <c r="J3" s="2" t="s">
        <v>952</v>
      </c>
      <c r="K3" s="2" t="s">
        <v>952</v>
      </c>
      <c r="L3" s="2" t="s">
        <v>952</v>
      </c>
      <c r="M3" s="2" t="s">
        <v>952</v>
      </c>
      <c r="N3" s="2" t="s">
        <v>952</v>
      </c>
      <c r="O3" s="2" t="s">
        <v>952</v>
      </c>
      <c r="P3" s="2" t="s">
        <v>952</v>
      </c>
      <c r="Q3" s="2" t="s">
        <v>952</v>
      </c>
      <c r="R3" s="2" t="s">
        <v>952</v>
      </c>
      <c r="S3" s="2" t="s">
        <v>952</v>
      </c>
      <c r="T3" s="2" t="s">
        <v>952</v>
      </c>
      <c r="U3" s="2" t="s">
        <v>952</v>
      </c>
      <c r="V3" s="2" t="s">
        <v>952</v>
      </c>
      <c r="W3" s="2" t="s">
        <v>952</v>
      </c>
      <c r="X3" s="57" t="s">
        <v>4</v>
      </c>
      <c r="Y3" s="57" t="s">
        <v>1</v>
      </c>
    </row>
    <row r="4" spans="1:25" x14ac:dyDescent="0.2">
      <c r="A4" s="2" t="s">
        <v>77</v>
      </c>
      <c r="B4" s="2" t="s">
        <v>97</v>
      </c>
      <c r="C4" s="2" t="s">
        <v>952</v>
      </c>
      <c r="D4" s="2" t="s">
        <v>952</v>
      </c>
      <c r="E4" s="2" t="s">
        <v>952</v>
      </c>
      <c r="F4" s="2" t="s">
        <v>952</v>
      </c>
      <c r="G4" s="2" t="s">
        <v>952</v>
      </c>
      <c r="H4" s="2" t="s">
        <v>952</v>
      </c>
      <c r="I4" s="2" t="s">
        <v>952</v>
      </c>
      <c r="J4" s="2" t="s">
        <v>952</v>
      </c>
      <c r="K4" s="2" t="s">
        <v>952</v>
      </c>
      <c r="L4" s="2" t="s">
        <v>952</v>
      </c>
      <c r="M4" s="2" t="s">
        <v>952</v>
      </c>
      <c r="N4" s="2" t="s">
        <v>952</v>
      </c>
      <c r="O4" s="2" t="s">
        <v>952</v>
      </c>
      <c r="P4" s="2" t="s">
        <v>952</v>
      </c>
      <c r="Q4" s="2" t="s">
        <v>952</v>
      </c>
      <c r="R4" s="2" t="s">
        <v>952</v>
      </c>
      <c r="S4" s="2" t="s">
        <v>952</v>
      </c>
      <c r="T4" s="2" t="s">
        <v>952</v>
      </c>
      <c r="U4" s="2" t="s">
        <v>952</v>
      </c>
      <c r="V4" s="2" t="s">
        <v>952</v>
      </c>
      <c r="W4" s="2" t="s">
        <v>952</v>
      </c>
      <c r="X4" s="57" t="s">
        <v>4</v>
      </c>
      <c r="Y4" s="57" t="s">
        <v>1</v>
      </c>
    </row>
    <row r="5" spans="1:25" x14ac:dyDescent="0.2">
      <c r="A5" s="2" t="s">
        <v>77</v>
      </c>
      <c r="B5" s="2" t="s">
        <v>102</v>
      </c>
      <c r="C5" s="2" t="s">
        <v>952</v>
      </c>
      <c r="D5" s="2" t="s">
        <v>952</v>
      </c>
      <c r="E5" s="2" t="s">
        <v>952</v>
      </c>
      <c r="F5" s="2" t="s">
        <v>952</v>
      </c>
      <c r="G5" s="2" t="s">
        <v>952</v>
      </c>
      <c r="H5" s="2" t="s">
        <v>952</v>
      </c>
      <c r="I5" s="2" t="s">
        <v>952</v>
      </c>
      <c r="J5" s="2" t="s">
        <v>952</v>
      </c>
      <c r="K5" s="2" t="s">
        <v>952</v>
      </c>
      <c r="L5" s="2" t="s">
        <v>952</v>
      </c>
      <c r="M5" s="2" t="s">
        <v>952</v>
      </c>
      <c r="N5" s="2" t="s">
        <v>952</v>
      </c>
      <c r="O5" s="2" t="s">
        <v>952</v>
      </c>
      <c r="P5" s="2" t="s">
        <v>952</v>
      </c>
      <c r="Q5" s="2" t="s">
        <v>952</v>
      </c>
      <c r="R5" s="2" t="s">
        <v>952</v>
      </c>
      <c r="S5" s="2" t="s">
        <v>952</v>
      </c>
      <c r="T5" s="2" t="s">
        <v>952</v>
      </c>
      <c r="U5" s="2" t="s">
        <v>952</v>
      </c>
      <c r="V5" s="2" t="s">
        <v>952</v>
      </c>
      <c r="W5" s="2" t="s">
        <v>952</v>
      </c>
      <c r="X5" s="57" t="s">
        <v>4</v>
      </c>
      <c r="Y5" s="57" t="s">
        <v>1</v>
      </c>
    </row>
    <row r="6" spans="1:25" x14ac:dyDescent="0.2">
      <c r="A6" s="2" t="s">
        <v>103</v>
      </c>
      <c r="B6" s="2" t="s">
        <v>104</v>
      </c>
      <c r="C6" s="2" t="s">
        <v>952</v>
      </c>
      <c r="D6" s="2" t="s">
        <v>952</v>
      </c>
      <c r="E6" s="2" t="s">
        <v>952</v>
      </c>
      <c r="F6" s="2" t="s">
        <v>952</v>
      </c>
      <c r="G6" s="2" t="s">
        <v>952</v>
      </c>
      <c r="H6" s="2" t="s">
        <v>952</v>
      </c>
      <c r="I6" s="2" t="s">
        <v>952</v>
      </c>
      <c r="J6" s="2" t="s">
        <v>952</v>
      </c>
      <c r="K6" s="2" t="s">
        <v>952</v>
      </c>
      <c r="L6" s="2" t="s">
        <v>952</v>
      </c>
      <c r="M6" s="2" t="s">
        <v>952</v>
      </c>
      <c r="N6" s="2" t="s">
        <v>952</v>
      </c>
      <c r="O6" s="2" t="s">
        <v>952</v>
      </c>
      <c r="P6" s="2" t="s">
        <v>952</v>
      </c>
      <c r="Q6" s="2" t="s">
        <v>952</v>
      </c>
      <c r="R6" s="2" t="s">
        <v>952</v>
      </c>
      <c r="S6" s="2" t="s">
        <v>952</v>
      </c>
      <c r="T6" s="2" t="s">
        <v>952</v>
      </c>
      <c r="U6" s="2" t="s">
        <v>952</v>
      </c>
      <c r="V6" s="2" t="s">
        <v>952</v>
      </c>
      <c r="W6" s="2" t="s">
        <v>952</v>
      </c>
      <c r="X6" s="57" t="s">
        <v>4</v>
      </c>
      <c r="Y6" s="57" t="s">
        <v>1</v>
      </c>
    </row>
    <row r="7" spans="1:25" x14ac:dyDescent="0.2">
      <c r="A7" s="2" t="s">
        <v>103</v>
      </c>
      <c r="B7" s="2" t="s">
        <v>105</v>
      </c>
      <c r="C7" s="2" t="s">
        <v>952</v>
      </c>
      <c r="D7" s="2" t="s">
        <v>952</v>
      </c>
      <c r="E7" s="2" t="s">
        <v>952</v>
      </c>
      <c r="F7" s="2" t="s">
        <v>952</v>
      </c>
      <c r="G7" s="2" t="s">
        <v>952</v>
      </c>
      <c r="H7" s="2" t="s">
        <v>952</v>
      </c>
      <c r="I7" s="2" t="s">
        <v>952</v>
      </c>
      <c r="J7" s="2" t="s">
        <v>952</v>
      </c>
      <c r="K7" s="2" t="s">
        <v>952</v>
      </c>
      <c r="L7" s="2" t="s">
        <v>952</v>
      </c>
      <c r="M7" s="2" t="s">
        <v>952</v>
      </c>
      <c r="N7" s="2" t="s">
        <v>952</v>
      </c>
      <c r="O7" s="2" t="s">
        <v>952</v>
      </c>
      <c r="P7" s="2" t="s">
        <v>952</v>
      </c>
      <c r="Q7" s="2" t="s">
        <v>952</v>
      </c>
      <c r="R7" s="2" t="s">
        <v>952</v>
      </c>
      <c r="S7" s="2" t="s">
        <v>952</v>
      </c>
      <c r="T7" s="2" t="s">
        <v>952</v>
      </c>
      <c r="U7" s="2" t="s">
        <v>952</v>
      </c>
      <c r="V7" s="2" t="s">
        <v>952</v>
      </c>
      <c r="W7" s="2" t="s">
        <v>952</v>
      </c>
      <c r="X7" s="57" t="s">
        <v>4</v>
      </c>
      <c r="Y7" s="57" t="s">
        <v>1</v>
      </c>
    </row>
    <row r="8" spans="1:25" x14ac:dyDescent="0.2">
      <c r="A8" s="2" t="s">
        <v>103</v>
      </c>
      <c r="B8" s="2" t="s">
        <v>108</v>
      </c>
      <c r="C8" s="2" t="s">
        <v>952</v>
      </c>
      <c r="D8" s="2" t="s">
        <v>952</v>
      </c>
      <c r="E8" s="2" t="s">
        <v>952</v>
      </c>
      <c r="F8" s="2" t="s">
        <v>952</v>
      </c>
      <c r="G8" s="2" t="s">
        <v>952</v>
      </c>
      <c r="H8" s="2" t="s">
        <v>952</v>
      </c>
      <c r="I8" s="2" t="s">
        <v>952</v>
      </c>
      <c r="J8" s="2" t="s">
        <v>952</v>
      </c>
      <c r="K8" s="2" t="s">
        <v>952</v>
      </c>
      <c r="L8" s="2" t="s">
        <v>952</v>
      </c>
      <c r="M8" s="2" t="s">
        <v>952</v>
      </c>
      <c r="N8" s="2" t="s">
        <v>952</v>
      </c>
      <c r="O8" s="2" t="s">
        <v>952</v>
      </c>
      <c r="P8" s="2" t="s">
        <v>952</v>
      </c>
      <c r="Q8" s="2" t="s">
        <v>952</v>
      </c>
      <c r="R8" s="2" t="s">
        <v>952</v>
      </c>
      <c r="S8" s="2" t="s">
        <v>952</v>
      </c>
      <c r="T8" s="2" t="s">
        <v>952</v>
      </c>
      <c r="U8" s="2" t="s">
        <v>952</v>
      </c>
      <c r="V8" s="2" t="s">
        <v>952</v>
      </c>
      <c r="W8" s="2" t="s">
        <v>952</v>
      </c>
      <c r="X8" s="57" t="s">
        <v>4</v>
      </c>
      <c r="Y8" s="57" t="s">
        <v>1</v>
      </c>
    </row>
    <row r="9" spans="1:25" x14ac:dyDescent="0.2">
      <c r="A9" s="2" t="s">
        <v>109</v>
      </c>
      <c r="B9" s="2" t="s">
        <v>110</v>
      </c>
      <c r="C9" s="2" t="s">
        <v>952</v>
      </c>
      <c r="D9" s="2" t="s">
        <v>952</v>
      </c>
      <c r="E9" s="2" t="s">
        <v>952</v>
      </c>
      <c r="F9" s="2" t="s">
        <v>952</v>
      </c>
      <c r="G9" s="2" t="s">
        <v>952</v>
      </c>
      <c r="H9" s="2" t="s">
        <v>952</v>
      </c>
      <c r="I9" s="2" t="s">
        <v>952</v>
      </c>
      <c r="J9" s="2" t="s">
        <v>952</v>
      </c>
      <c r="K9" s="2" t="s">
        <v>952</v>
      </c>
      <c r="L9" s="2" t="s">
        <v>952</v>
      </c>
      <c r="M9" s="2" t="s">
        <v>952</v>
      </c>
      <c r="N9" s="2" t="s">
        <v>952</v>
      </c>
      <c r="O9" s="2" t="s">
        <v>952</v>
      </c>
      <c r="P9" s="2" t="s">
        <v>952</v>
      </c>
      <c r="Q9" s="2" t="s">
        <v>952</v>
      </c>
      <c r="R9" s="2" t="s">
        <v>952</v>
      </c>
      <c r="S9" s="2" t="s">
        <v>952</v>
      </c>
      <c r="T9" s="2" t="s">
        <v>952</v>
      </c>
      <c r="U9" s="2" t="s">
        <v>952</v>
      </c>
      <c r="V9" s="2" t="s">
        <v>952</v>
      </c>
      <c r="W9" s="2" t="s">
        <v>952</v>
      </c>
      <c r="X9" s="57" t="s">
        <v>4</v>
      </c>
      <c r="Y9" s="57" t="s">
        <v>1</v>
      </c>
    </row>
    <row r="10" spans="1:25" x14ac:dyDescent="0.2">
      <c r="A10" s="2" t="s">
        <v>109</v>
      </c>
      <c r="B10" s="2" t="s">
        <v>111</v>
      </c>
      <c r="C10" s="2" t="s">
        <v>952</v>
      </c>
      <c r="D10" s="2" t="s">
        <v>952</v>
      </c>
      <c r="E10" s="2" t="s">
        <v>952</v>
      </c>
      <c r="F10" s="2" t="s">
        <v>952</v>
      </c>
      <c r="G10" s="2" t="s">
        <v>952</v>
      </c>
      <c r="H10" s="2" t="s">
        <v>952</v>
      </c>
      <c r="I10" s="2" t="s">
        <v>952</v>
      </c>
      <c r="J10" s="2" t="s">
        <v>952</v>
      </c>
      <c r="K10" s="2" t="s">
        <v>952</v>
      </c>
      <c r="L10" s="2" t="s">
        <v>952</v>
      </c>
      <c r="M10" s="2" t="s">
        <v>952</v>
      </c>
      <c r="N10" s="2" t="s">
        <v>952</v>
      </c>
      <c r="O10" s="2" t="s">
        <v>952</v>
      </c>
      <c r="P10" s="2" t="s">
        <v>952</v>
      </c>
      <c r="Q10" s="2" t="s">
        <v>952</v>
      </c>
      <c r="R10" s="2" t="s">
        <v>952</v>
      </c>
      <c r="S10" s="2" t="s">
        <v>952</v>
      </c>
      <c r="T10" s="2" t="s">
        <v>952</v>
      </c>
      <c r="U10" s="2" t="s">
        <v>952</v>
      </c>
      <c r="V10" s="2" t="s">
        <v>952</v>
      </c>
      <c r="W10" s="2" t="s">
        <v>952</v>
      </c>
      <c r="X10" s="57" t="s">
        <v>4</v>
      </c>
      <c r="Y10" s="57" t="s">
        <v>1</v>
      </c>
    </row>
    <row r="11" spans="1:25" x14ac:dyDescent="0.2">
      <c r="A11" s="2" t="s">
        <v>3</v>
      </c>
      <c r="B11" s="2" t="s">
        <v>112</v>
      </c>
      <c r="C11" s="2" t="s">
        <v>952</v>
      </c>
      <c r="D11" s="2" t="s">
        <v>952</v>
      </c>
      <c r="E11" s="2" t="s">
        <v>952</v>
      </c>
      <c r="F11" s="2" t="s">
        <v>952</v>
      </c>
      <c r="G11" s="2" t="s">
        <v>952</v>
      </c>
      <c r="H11" s="2" t="s">
        <v>952</v>
      </c>
      <c r="I11" s="2" t="s">
        <v>952</v>
      </c>
      <c r="J11" s="2" t="s">
        <v>952</v>
      </c>
      <c r="K11" s="2" t="s">
        <v>952</v>
      </c>
      <c r="L11" s="2" t="s">
        <v>952</v>
      </c>
      <c r="M11" s="2" t="s">
        <v>952</v>
      </c>
      <c r="N11" s="2" t="s">
        <v>952</v>
      </c>
      <c r="O11" s="2" t="s">
        <v>952</v>
      </c>
      <c r="P11" s="2" t="s">
        <v>952</v>
      </c>
      <c r="Q11" s="2" t="s">
        <v>952</v>
      </c>
      <c r="R11" s="2" t="s">
        <v>952</v>
      </c>
      <c r="S11" s="2" t="s">
        <v>952</v>
      </c>
      <c r="T11" s="2" t="s">
        <v>952</v>
      </c>
      <c r="U11" s="2" t="s">
        <v>952</v>
      </c>
      <c r="V11" s="2" t="s">
        <v>952</v>
      </c>
      <c r="W11" s="2" t="s">
        <v>952</v>
      </c>
      <c r="X11" s="57" t="s">
        <v>4</v>
      </c>
      <c r="Y11" s="57" t="s">
        <v>1</v>
      </c>
    </row>
    <row r="12" spans="1:25" x14ac:dyDescent="0.2">
      <c r="A12" s="2" t="s">
        <v>3</v>
      </c>
      <c r="B12" s="2" t="s">
        <v>113</v>
      </c>
      <c r="C12" s="2" t="s">
        <v>952</v>
      </c>
      <c r="D12" s="2" t="s">
        <v>952</v>
      </c>
      <c r="E12" s="2" t="s">
        <v>952</v>
      </c>
      <c r="F12" s="2" t="s">
        <v>952</v>
      </c>
      <c r="G12" s="2" t="s">
        <v>952</v>
      </c>
      <c r="H12" s="2" t="s">
        <v>952</v>
      </c>
      <c r="I12" s="2" t="s">
        <v>952</v>
      </c>
      <c r="J12" s="2" t="s">
        <v>952</v>
      </c>
      <c r="K12" s="2" t="s">
        <v>952</v>
      </c>
      <c r="L12" s="2" t="s">
        <v>952</v>
      </c>
      <c r="M12" s="2" t="s">
        <v>952</v>
      </c>
      <c r="N12" s="2" t="s">
        <v>952</v>
      </c>
      <c r="O12" s="2" t="s">
        <v>952</v>
      </c>
      <c r="P12" s="2" t="s">
        <v>952</v>
      </c>
      <c r="Q12" s="2" t="s">
        <v>952</v>
      </c>
      <c r="R12" s="2" t="s">
        <v>952</v>
      </c>
      <c r="S12" s="2" t="s">
        <v>952</v>
      </c>
      <c r="T12" s="2" t="s">
        <v>952</v>
      </c>
      <c r="U12" s="2" t="s">
        <v>952</v>
      </c>
      <c r="V12" s="2" t="s">
        <v>952</v>
      </c>
      <c r="W12" s="2" t="s">
        <v>952</v>
      </c>
      <c r="X12" s="57" t="s">
        <v>4</v>
      </c>
      <c r="Y12" s="57" t="s">
        <v>1</v>
      </c>
    </row>
    <row r="13" spans="1:25" x14ac:dyDescent="0.2">
      <c r="A13" s="2" t="s">
        <v>3</v>
      </c>
      <c r="B13" s="2" t="s">
        <v>114</v>
      </c>
      <c r="C13" s="2" t="s">
        <v>952</v>
      </c>
      <c r="D13" s="2" t="s">
        <v>952</v>
      </c>
      <c r="E13" s="2" t="s">
        <v>952</v>
      </c>
      <c r="F13" s="2" t="s">
        <v>952</v>
      </c>
      <c r="G13" s="2" t="s">
        <v>952</v>
      </c>
      <c r="H13" s="2" t="s">
        <v>952</v>
      </c>
      <c r="I13" s="2" t="s">
        <v>952</v>
      </c>
      <c r="J13" s="2" t="s">
        <v>952</v>
      </c>
      <c r="K13" s="2" t="s">
        <v>952</v>
      </c>
      <c r="L13" s="2" t="s">
        <v>952</v>
      </c>
      <c r="M13" s="2" t="s">
        <v>952</v>
      </c>
      <c r="N13" s="2" t="s">
        <v>952</v>
      </c>
      <c r="O13" s="2" t="s">
        <v>952</v>
      </c>
      <c r="P13" s="2" t="s">
        <v>952</v>
      </c>
      <c r="Q13" s="2" t="s">
        <v>952</v>
      </c>
      <c r="R13" s="2" t="s">
        <v>952</v>
      </c>
      <c r="S13" s="2" t="s">
        <v>952</v>
      </c>
      <c r="T13" s="2" t="s">
        <v>952</v>
      </c>
      <c r="U13" s="2" t="s">
        <v>952</v>
      </c>
      <c r="V13" s="2" t="s">
        <v>952</v>
      </c>
      <c r="W13" s="2" t="s">
        <v>952</v>
      </c>
      <c r="X13" s="57" t="s">
        <v>4</v>
      </c>
      <c r="Y13" s="57" t="s">
        <v>1</v>
      </c>
    </row>
    <row r="14" spans="1:25" x14ac:dyDescent="0.2">
      <c r="B14" s="57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5" x14ac:dyDescent="0.2">
      <c r="B15" s="57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</sheetData>
  <mergeCells count="5">
    <mergeCell ref="B1:W1"/>
    <mergeCell ref="B14:W14"/>
    <mergeCell ref="B15:W15"/>
    <mergeCell ref="X2:X13"/>
    <mergeCell ref="Y1:Y1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2"/>
  </sheetPr>
  <dimension ref="A1:T15"/>
  <sheetViews>
    <sheetView rightToLeft="1" workbookViewId="0">
      <selection activeCell="F31" sqref="F31"/>
    </sheetView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6" customWidth="1"/>
    <col min="5" max="5" width="14" customWidth="1"/>
    <col min="6" max="6" width="12" customWidth="1"/>
    <col min="7" max="7" width="24" customWidth="1"/>
    <col min="8" max="8" width="19" customWidth="1"/>
    <col min="9" max="9" width="12" customWidth="1"/>
    <col min="10" max="10" width="13" customWidth="1"/>
    <col min="11" max="11" width="19" customWidth="1"/>
    <col min="12" max="13" width="12" customWidth="1"/>
    <col min="14" max="14" width="24" customWidth="1"/>
    <col min="15" max="17" width="25" customWidth="1"/>
    <col min="18" max="18" width="23" customWidth="1"/>
  </cols>
  <sheetData>
    <row r="1" spans="1:20" x14ac:dyDescent="0.2">
      <c r="B1" s="58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T1" s="58" t="s">
        <v>1</v>
      </c>
    </row>
    <row r="2" spans="1:20" x14ac:dyDescent="0.2">
      <c r="A2" s="4" t="s">
        <v>60</v>
      </c>
      <c r="B2" s="4" t="s">
        <v>61</v>
      </c>
      <c r="C2" s="4" t="s">
        <v>1375</v>
      </c>
      <c r="D2" s="4" t="s">
        <v>1376</v>
      </c>
      <c r="E2" s="4" t="s">
        <v>65</v>
      </c>
      <c r="F2" s="4" t="s">
        <v>66</v>
      </c>
      <c r="G2" s="4" t="s">
        <v>118</v>
      </c>
      <c r="H2" s="4" t="s">
        <v>179</v>
      </c>
      <c r="I2" s="4" t="s">
        <v>1377</v>
      </c>
      <c r="J2" s="4" t="s">
        <v>70</v>
      </c>
      <c r="K2" s="4" t="s">
        <v>960</v>
      </c>
      <c r="L2" s="4" t="s">
        <v>71</v>
      </c>
      <c r="M2" s="4" t="s">
        <v>72</v>
      </c>
      <c r="N2" s="4" t="s">
        <v>74</v>
      </c>
      <c r="O2" s="4" t="s">
        <v>127</v>
      </c>
      <c r="P2" s="4" t="s">
        <v>28</v>
      </c>
      <c r="Q2" s="4" t="s">
        <v>75</v>
      </c>
      <c r="R2" s="4" t="s">
        <v>76</v>
      </c>
      <c r="S2" s="58" t="s">
        <v>4</v>
      </c>
      <c r="T2" s="58" t="s">
        <v>1</v>
      </c>
    </row>
    <row r="3" spans="1:20" x14ac:dyDescent="0.2">
      <c r="A3" s="2" t="s">
        <v>103</v>
      </c>
      <c r="B3" s="2" t="s">
        <v>105</v>
      </c>
      <c r="C3" s="2"/>
      <c r="D3" s="9"/>
      <c r="E3" s="2"/>
      <c r="F3" s="2"/>
      <c r="G3" s="2"/>
      <c r="H3" s="2"/>
      <c r="J3" s="2"/>
      <c r="K3" s="2"/>
      <c r="L3" s="5"/>
      <c r="M3" s="5"/>
      <c r="N3" s="5"/>
      <c r="O3" s="2"/>
      <c r="P3" s="2"/>
      <c r="Q3" s="6"/>
      <c r="R3" s="6"/>
      <c r="S3" s="58" t="s">
        <v>4</v>
      </c>
      <c r="T3" s="58" t="s">
        <v>1</v>
      </c>
    </row>
    <row r="4" spans="1:20" x14ac:dyDescent="0.2">
      <c r="A4" s="2" t="s">
        <v>77</v>
      </c>
      <c r="B4" s="2" t="s">
        <v>78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58" t="s">
        <v>4</v>
      </c>
      <c r="T4" s="58" t="s">
        <v>1</v>
      </c>
    </row>
    <row r="5" spans="1:20" x14ac:dyDescent="0.2">
      <c r="A5" s="2" t="s">
        <v>77</v>
      </c>
      <c r="B5" s="2" t="s">
        <v>97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58" t="s">
        <v>4</v>
      </c>
      <c r="T5" s="58" t="s">
        <v>1</v>
      </c>
    </row>
    <row r="6" spans="1:20" x14ac:dyDescent="0.2">
      <c r="A6" s="2" t="s">
        <v>77</v>
      </c>
      <c r="B6" s="2" t="s">
        <v>102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58" t="s">
        <v>4</v>
      </c>
      <c r="T6" s="58" t="s">
        <v>1</v>
      </c>
    </row>
    <row r="7" spans="1:20" x14ac:dyDescent="0.2">
      <c r="A7" s="2" t="s">
        <v>103</v>
      </c>
      <c r="B7" s="2" t="s">
        <v>104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58" t="s">
        <v>4</v>
      </c>
      <c r="T7" s="58" t="s">
        <v>1</v>
      </c>
    </row>
    <row r="8" spans="1:20" x14ac:dyDescent="0.2">
      <c r="A8" s="2" t="s">
        <v>103</v>
      </c>
      <c r="B8" s="2" t="s">
        <v>108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58" t="s">
        <v>4</v>
      </c>
      <c r="T8" s="58" t="s">
        <v>1</v>
      </c>
    </row>
    <row r="9" spans="1:20" x14ac:dyDescent="0.2">
      <c r="A9" s="2" t="s">
        <v>109</v>
      </c>
      <c r="B9" s="2" t="s">
        <v>110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58" t="s">
        <v>4</v>
      </c>
      <c r="T9" s="58" t="s">
        <v>1</v>
      </c>
    </row>
    <row r="10" spans="1:20" x14ac:dyDescent="0.2">
      <c r="A10" s="2" t="s">
        <v>109</v>
      </c>
      <c r="B10" s="2" t="s">
        <v>111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58" t="s">
        <v>4</v>
      </c>
      <c r="T10" s="58" t="s">
        <v>1</v>
      </c>
    </row>
    <row r="11" spans="1:20" x14ac:dyDescent="0.2">
      <c r="A11" s="2" t="s">
        <v>3</v>
      </c>
      <c r="B11" s="2" t="s">
        <v>112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58" t="s">
        <v>4</v>
      </c>
      <c r="T11" s="58" t="s">
        <v>1</v>
      </c>
    </row>
    <row r="12" spans="1:20" x14ac:dyDescent="0.2">
      <c r="A12" s="2" t="s">
        <v>3</v>
      </c>
      <c r="B12" s="2" t="s">
        <v>113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58" t="s">
        <v>4</v>
      </c>
      <c r="T12" s="58" t="s">
        <v>1</v>
      </c>
    </row>
    <row r="13" spans="1:20" x14ac:dyDescent="0.2">
      <c r="A13" s="2" t="s">
        <v>3</v>
      </c>
      <c r="B13" s="2" t="s">
        <v>114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58" t="s">
        <v>4</v>
      </c>
      <c r="T13" s="58" t="s">
        <v>1</v>
      </c>
    </row>
    <row r="14" spans="1:20" x14ac:dyDescent="0.2">
      <c r="B14" s="58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20" x14ac:dyDescent="0.2">
      <c r="B15" s="58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</sheetData>
  <mergeCells count="5">
    <mergeCell ref="B1:R1"/>
    <mergeCell ref="B14:R14"/>
    <mergeCell ref="B15:R15"/>
    <mergeCell ref="S2:S13"/>
    <mergeCell ref="T1:T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1"/>
  <sheetViews>
    <sheetView rightToLeft="1" topLeftCell="B1" workbookViewId="0">
      <selection activeCell="C3" sqref="C3"/>
    </sheetView>
  </sheetViews>
  <sheetFormatPr defaultRowHeight="14.25" x14ac:dyDescent="0.2"/>
  <cols>
    <col min="1" max="1" width="36" customWidth="1"/>
    <col min="2" max="2" width="12" customWidth="1"/>
    <col min="3" max="3" width="30" bestFit="1" customWidth="1"/>
    <col min="4" max="4" width="15" customWidth="1"/>
    <col min="5" max="5" width="19" customWidth="1"/>
    <col min="6" max="6" width="40" customWidth="1"/>
    <col min="7" max="7" width="12" customWidth="1"/>
    <col min="8" max="8" width="18" customWidth="1"/>
    <col min="9" max="9" width="12" customWidth="1"/>
    <col min="10" max="10" width="15" customWidth="1"/>
    <col min="11" max="11" width="14" customWidth="1"/>
    <col min="12" max="13" width="12" customWidth="1"/>
    <col min="14" max="14" width="13" customWidth="1"/>
    <col min="15" max="15" width="24" customWidth="1"/>
    <col min="16" max="16" width="25" customWidth="1"/>
    <col min="17" max="17" width="23" customWidth="1"/>
  </cols>
  <sheetData>
    <row r="1" spans="1:19" x14ac:dyDescent="0.2">
      <c r="B1" s="32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S1" s="32" t="s">
        <v>1</v>
      </c>
    </row>
    <row r="2" spans="1:19" x14ac:dyDescent="0.2">
      <c r="A2" s="4" t="s">
        <v>60</v>
      </c>
      <c r="B2" s="4" t="s">
        <v>61</v>
      </c>
      <c r="C2" s="4" t="s">
        <v>62</v>
      </c>
      <c r="D2" s="4" t="s">
        <v>63</v>
      </c>
      <c r="E2" s="4" t="s">
        <v>64</v>
      </c>
      <c r="F2" s="4" t="s">
        <v>65</v>
      </c>
      <c r="G2" s="4" t="s">
        <v>66</v>
      </c>
      <c r="H2" s="4" t="s">
        <v>67</v>
      </c>
      <c r="I2" s="4" t="s">
        <v>68</v>
      </c>
      <c r="J2" s="4" t="s">
        <v>69</v>
      </c>
      <c r="K2" s="4" t="s">
        <v>70</v>
      </c>
      <c r="L2" s="4" t="s">
        <v>71</v>
      </c>
      <c r="M2" s="4" t="s">
        <v>72</v>
      </c>
      <c r="N2" s="4" t="s">
        <v>73</v>
      </c>
      <c r="O2" s="4" t="s">
        <v>74</v>
      </c>
      <c r="P2" s="4" t="s">
        <v>75</v>
      </c>
      <c r="Q2" s="4" t="s">
        <v>76</v>
      </c>
      <c r="R2" s="32" t="s">
        <v>4</v>
      </c>
      <c r="S2" s="32" t="s">
        <v>1</v>
      </c>
    </row>
    <row r="3" spans="1:19" x14ac:dyDescent="0.2">
      <c r="A3" s="2" t="s">
        <v>77</v>
      </c>
      <c r="B3" s="2" t="s">
        <v>78</v>
      </c>
      <c r="C3" s="2" t="s">
        <v>1441</v>
      </c>
      <c r="D3" s="2" t="s">
        <v>80</v>
      </c>
      <c r="E3" s="2" t="s">
        <v>81</v>
      </c>
      <c r="F3" s="2" t="s">
        <v>82</v>
      </c>
      <c r="G3" s="2" t="s">
        <v>83</v>
      </c>
      <c r="H3" s="2" t="s">
        <v>84</v>
      </c>
      <c r="I3" s="2" t="s">
        <v>85</v>
      </c>
      <c r="J3" s="2" t="s">
        <v>86</v>
      </c>
      <c r="K3" s="2" t="s">
        <v>87</v>
      </c>
      <c r="L3" s="5">
        <v>4350.2745999999997</v>
      </c>
      <c r="M3" s="5">
        <v>1</v>
      </c>
      <c r="N3" s="6">
        <v>0</v>
      </c>
      <c r="O3" s="5">
        <v>4350.2746900000002</v>
      </c>
      <c r="P3" s="6">
        <v>2.3699400000000002E-2</v>
      </c>
      <c r="Q3" s="6">
        <v>8.9399999999999994E-4</v>
      </c>
      <c r="R3" s="32" t="s">
        <v>4</v>
      </c>
      <c r="S3" s="32" t="s">
        <v>1</v>
      </c>
    </row>
    <row r="4" spans="1:19" x14ac:dyDescent="0.2">
      <c r="A4" s="2" t="s">
        <v>77</v>
      </c>
      <c r="B4" s="2" t="s">
        <v>78</v>
      </c>
      <c r="C4" s="2" t="s">
        <v>1440</v>
      </c>
      <c r="D4" s="2" t="s">
        <v>88</v>
      </c>
      <c r="E4" s="2" t="s">
        <v>81</v>
      </c>
      <c r="F4" s="2" t="s">
        <v>82</v>
      </c>
      <c r="G4" s="2" t="s">
        <v>83</v>
      </c>
      <c r="H4" s="2" t="s">
        <v>84</v>
      </c>
      <c r="I4" s="2" t="s">
        <v>89</v>
      </c>
      <c r="J4" s="2" t="s">
        <v>90</v>
      </c>
      <c r="K4" s="2" t="s">
        <v>87</v>
      </c>
      <c r="L4" s="5">
        <v>0.37159999999999999</v>
      </c>
      <c r="M4" s="5">
        <v>1</v>
      </c>
      <c r="N4" s="6">
        <v>0</v>
      </c>
      <c r="O4" s="5">
        <v>0.37162000000000001</v>
      </c>
      <c r="P4" s="6">
        <v>1.9999999999999999E-6</v>
      </c>
      <c r="Q4" s="6">
        <v>1.0000000000000001E-7</v>
      </c>
      <c r="R4" s="32" t="s">
        <v>4</v>
      </c>
      <c r="S4" s="32" t="s">
        <v>1</v>
      </c>
    </row>
    <row r="5" spans="1:19" x14ac:dyDescent="0.2">
      <c r="A5" s="2" t="s">
        <v>77</v>
      </c>
      <c r="B5" s="2" t="s">
        <v>78</v>
      </c>
      <c r="C5" s="2" t="s">
        <v>1441</v>
      </c>
      <c r="D5" s="2" t="s">
        <v>80</v>
      </c>
      <c r="E5" s="2" t="s">
        <v>81</v>
      </c>
      <c r="F5" s="2" t="s">
        <v>91</v>
      </c>
      <c r="G5" s="2" t="s">
        <v>83</v>
      </c>
      <c r="H5" s="2" t="s">
        <v>84</v>
      </c>
      <c r="I5" s="2" t="s">
        <v>85</v>
      </c>
      <c r="J5" s="2" t="s">
        <v>86</v>
      </c>
      <c r="K5" s="2" t="s">
        <v>92</v>
      </c>
      <c r="L5" s="5">
        <v>4.9485999999999999</v>
      </c>
      <c r="M5" s="5">
        <v>3.9790999999999999</v>
      </c>
      <c r="N5" s="6">
        <v>0</v>
      </c>
      <c r="O5" s="5">
        <v>19.69117</v>
      </c>
      <c r="P5" s="6">
        <v>1.0730000000000001E-4</v>
      </c>
      <c r="Q5" s="6">
        <v>3.9999999999999998E-6</v>
      </c>
      <c r="R5" s="32" t="s">
        <v>4</v>
      </c>
      <c r="S5" s="32" t="s">
        <v>1</v>
      </c>
    </row>
    <row r="6" spans="1:19" x14ac:dyDescent="0.2">
      <c r="A6" s="2" t="s">
        <v>77</v>
      </c>
      <c r="B6" s="2" t="s">
        <v>78</v>
      </c>
      <c r="C6" s="2" t="s">
        <v>1441</v>
      </c>
      <c r="D6" s="2" t="s">
        <v>80</v>
      </c>
      <c r="E6" s="2" t="s">
        <v>81</v>
      </c>
      <c r="F6" s="2" t="s">
        <v>91</v>
      </c>
      <c r="G6" s="2" t="s">
        <v>83</v>
      </c>
      <c r="H6" s="2" t="s">
        <v>84</v>
      </c>
      <c r="I6" s="2" t="s">
        <v>85</v>
      </c>
      <c r="J6" s="2" t="s">
        <v>86</v>
      </c>
      <c r="K6" s="2" t="s">
        <v>93</v>
      </c>
      <c r="L6" s="5">
        <v>39.943199999999997</v>
      </c>
      <c r="M6" s="5">
        <v>3.681</v>
      </c>
      <c r="N6" s="6">
        <v>0</v>
      </c>
      <c r="O6" s="5">
        <v>147.03102000000001</v>
      </c>
      <c r="P6" s="6">
        <v>8.0100000000000006E-4</v>
      </c>
      <c r="Q6" s="6">
        <v>3.0200000000000002E-5</v>
      </c>
      <c r="R6" s="32" t="s">
        <v>4</v>
      </c>
      <c r="S6" s="32" t="s">
        <v>1</v>
      </c>
    </row>
    <row r="7" spans="1:19" x14ac:dyDescent="0.2">
      <c r="A7" s="2" t="s">
        <v>77</v>
      </c>
      <c r="B7" s="2" t="s">
        <v>78</v>
      </c>
      <c r="C7" s="2" t="s">
        <v>1441</v>
      </c>
      <c r="D7" s="2" t="s">
        <v>80</v>
      </c>
      <c r="E7" s="2" t="s">
        <v>81</v>
      </c>
      <c r="F7" s="2" t="s">
        <v>94</v>
      </c>
      <c r="G7" s="2" t="s">
        <v>83</v>
      </c>
      <c r="H7" s="2" t="s">
        <v>84</v>
      </c>
      <c r="I7" s="2" t="s">
        <v>95</v>
      </c>
      <c r="J7" s="2" t="s">
        <v>96</v>
      </c>
      <c r="K7" s="2" t="s">
        <v>87</v>
      </c>
      <c r="L7" s="5">
        <v>493.3</v>
      </c>
      <c r="M7" s="5">
        <v>1</v>
      </c>
      <c r="N7" s="6">
        <v>0</v>
      </c>
      <c r="O7" s="5">
        <v>493.3</v>
      </c>
      <c r="P7" s="6">
        <v>2.6873999999999999E-3</v>
      </c>
      <c r="Q7" s="6">
        <v>1.014E-4</v>
      </c>
      <c r="R7" s="32" t="s">
        <v>4</v>
      </c>
      <c r="S7" s="32" t="s">
        <v>1</v>
      </c>
    </row>
    <row r="8" spans="1:19" x14ac:dyDescent="0.2">
      <c r="A8" s="2" t="s">
        <v>77</v>
      </c>
      <c r="B8" s="2" t="s">
        <v>97</v>
      </c>
      <c r="C8" s="2" t="s">
        <v>1441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5">
        <v>69206.960699999996</v>
      </c>
      <c r="M8" s="5">
        <v>1</v>
      </c>
      <c r="N8" s="6">
        <v>0</v>
      </c>
      <c r="O8" s="5">
        <v>69206.960770000005</v>
      </c>
      <c r="P8" s="6">
        <v>0.37702559999999996</v>
      </c>
      <c r="Q8" s="6">
        <v>1.42218E-2</v>
      </c>
      <c r="R8" s="32" t="s">
        <v>4</v>
      </c>
      <c r="S8" s="32" t="s">
        <v>1</v>
      </c>
    </row>
    <row r="9" spans="1:19" x14ac:dyDescent="0.2">
      <c r="A9" s="2" t="s">
        <v>77</v>
      </c>
      <c r="B9" s="2" t="s">
        <v>97</v>
      </c>
      <c r="C9" s="2" t="s">
        <v>1440</v>
      </c>
      <c r="D9" s="2" t="s">
        <v>88</v>
      </c>
      <c r="E9" s="2" t="s">
        <v>81</v>
      </c>
      <c r="F9" s="2" t="s">
        <v>82</v>
      </c>
      <c r="G9" s="2" t="s">
        <v>83</v>
      </c>
      <c r="H9" s="2" t="s">
        <v>84</v>
      </c>
      <c r="I9" s="2" t="s">
        <v>89</v>
      </c>
      <c r="J9" s="2" t="s">
        <v>90</v>
      </c>
      <c r="K9" s="2" t="s">
        <v>87</v>
      </c>
      <c r="L9" s="5">
        <v>0.3352</v>
      </c>
      <c r="M9" s="5">
        <v>1</v>
      </c>
      <c r="N9" s="6">
        <v>0</v>
      </c>
      <c r="O9" s="5">
        <v>0.33524999999999999</v>
      </c>
      <c r="P9" s="6">
        <v>1.8000000000000001E-6</v>
      </c>
      <c r="Q9" s="6">
        <v>1.0000000000000001E-7</v>
      </c>
      <c r="R9" s="32" t="s">
        <v>4</v>
      </c>
      <c r="S9" s="32" t="s">
        <v>1</v>
      </c>
    </row>
    <row r="10" spans="1:19" x14ac:dyDescent="0.2">
      <c r="A10" s="2" t="s">
        <v>77</v>
      </c>
      <c r="B10" s="2" t="s">
        <v>97</v>
      </c>
      <c r="C10" s="2" t="s">
        <v>1441</v>
      </c>
      <c r="D10" s="2" t="s">
        <v>80</v>
      </c>
      <c r="E10" s="2" t="s">
        <v>81</v>
      </c>
      <c r="F10" s="2" t="s">
        <v>91</v>
      </c>
      <c r="G10" s="2" t="s">
        <v>83</v>
      </c>
      <c r="H10" s="2" t="s">
        <v>84</v>
      </c>
      <c r="I10" s="2" t="s">
        <v>85</v>
      </c>
      <c r="J10" s="2" t="s">
        <v>86</v>
      </c>
      <c r="K10" s="2" t="s">
        <v>98</v>
      </c>
      <c r="L10" s="5">
        <v>36.601799999999997</v>
      </c>
      <c r="M10" s="5">
        <v>4.0739999999999998</v>
      </c>
      <c r="N10" s="6">
        <v>0</v>
      </c>
      <c r="O10" s="5">
        <v>149.11605</v>
      </c>
      <c r="P10" s="6">
        <v>8.1240000000000001E-4</v>
      </c>
      <c r="Q10" s="6">
        <v>3.0599999999999998E-5</v>
      </c>
      <c r="R10" s="32" t="s">
        <v>4</v>
      </c>
      <c r="S10" s="32" t="s">
        <v>1</v>
      </c>
    </row>
    <row r="11" spans="1:19" x14ac:dyDescent="0.2">
      <c r="A11" s="2" t="s">
        <v>77</v>
      </c>
      <c r="B11" s="2" t="s">
        <v>97</v>
      </c>
      <c r="C11" s="2" t="s">
        <v>1441</v>
      </c>
      <c r="D11" s="2" t="s">
        <v>80</v>
      </c>
      <c r="E11" s="2" t="s">
        <v>81</v>
      </c>
      <c r="F11" s="2" t="s">
        <v>91</v>
      </c>
      <c r="G11" s="2" t="s">
        <v>83</v>
      </c>
      <c r="H11" s="2" t="s">
        <v>84</v>
      </c>
      <c r="I11" s="2" t="s">
        <v>85</v>
      </c>
      <c r="J11" s="2" t="s">
        <v>86</v>
      </c>
      <c r="K11" s="2" t="s">
        <v>99</v>
      </c>
      <c r="L11" s="5">
        <v>8.0000000000000004E-4</v>
      </c>
      <c r="M11" s="5">
        <v>0.34</v>
      </c>
      <c r="N11" s="6">
        <v>0</v>
      </c>
      <c r="O11" s="5">
        <v>2.9999999999999997E-4</v>
      </c>
      <c r="P11" s="6">
        <v>0</v>
      </c>
      <c r="Q11" s="6">
        <v>0</v>
      </c>
      <c r="R11" s="32" t="s">
        <v>4</v>
      </c>
      <c r="S11" s="32" t="s">
        <v>1</v>
      </c>
    </row>
    <row r="12" spans="1:19" x14ac:dyDescent="0.2">
      <c r="A12" s="2" t="s">
        <v>77</v>
      </c>
      <c r="B12" s="2" t="s">
        <v>97</v>
      </c>
      <c r="C12" s="2" t="s">
        <v>1441</v>
      </c>
      <c r="D12" s="2" t="s">
        <v>80</v>
      </c>
      <c r="E12" s="2" t="s">
        <v>81</v>
      </c>
      <c r="F12" s="2" t="s">
        <v>91</v>
      </c>
      <c r="G12" s="2" t="s">
        <v>83</v>
      </c>
      <c r="H12" s="2" t="s">
        <v>84</v>
      </c>
      <c r="I12" s="2" t="s">
        <v>85</v>
      </c>
      <c r="J12" s="2" t="s">
        <v>86</v>
      </c>
      <c r="K12" s="2" t="s">
        <v>100</v>
      </c>
      <c r="L12" s="5">
        <v>4.0000000000000002E-4</v>
      </c>
      <c r="M12" s="5">
        <v>2.4330000000000001E-2</v>
      </c>
      <c r="N12" s="6">
        <v>0</v>
      </c>
      <c r="O12" s="5">
        <v>1.0000000000000001E-5</v>
      </c>
      <c r="P12" s="6">
        <v>0</v>
      </c>
      <c r="Q12" s="6">
        <v>0</v>
      </c>
      <c r="R12" s="32" t="s">
        <v>4</v>
      </c>
      <c r="S12" s="32" t="s">
        <v>1</v>
      </c>
    </row>
    <row r="13" spans="1:19" x14ac:dyDescent="0.2">
      <c r="A13" s="2" t="s">
        <v>77</v>
      </c>
      <c r="B13" s="2" t="s">
        <v>97</v>
      </c>
      <c r="C13" s="2" t="s">
        <v>1441</v>
      </c>
      <c r="D13" s="2" t="s">
        <v>80</v>
      </c>
      <c r="E13" s="2" t="s">
        <v>81</v>
      </c>
      <c r="F13" s="2" t="s">
        <v>91</v>
      </c>
      <c r="G13" s="2" t="s">
        <v>83</v>
      </c>
      <c r="H13" s="2" t="s">
        <v>84</v>
      </c>
      <c r="I13" s="2" t="s">
        <v>85</v>
      </c>
      <c r="J13" s="2" t="s">
        <v>86</v>
      </c>
      <c r="K13" s="2" t="s">
        <v>92</v>
      </c>
      <c r="L13" s="5">
        <v>4854.9681</v>
      </c>
      <c r="M13" s="5">
        <v>3.9790999999999999</v>
      </c>
      <c r="N13" s="6">
        <v>0</v>
      </c>
      <c r="O13" s="5">
        <v>19318.40364</v>
      </c>
      <c r="P13" s="6">
        <v>0.1052428</v>
      </c>
      <c r="Q13" s="6">
        <v>3.9699000000000002E-3</v>
      </c>
      <c r="R13" s="32" t="s">
        <v>4</v>
      </c>
      <c r="S13" s="32" t="s">
        <v>1</v>
      </c>
    </row>
    <row r="14" spans="1:19" x14ac:dyDescent="0.2">
      <c r="A14" s="2" t="s">
        <v>77</v>
      </c>
      <c r="B14" s="2" t="s">
        <v>97</v>
      </c>
      <c r="C14" s="2" t="s">
        <v>1441</v>
      </c>
      <c r="D14" s="2" t="s">
        <v>80</v>
      </c>
      <c r="E14" s="2" t="s">
        <v>81</v>
      </c>
      <c r="F14" s="2" t="s">
        <v>91</v>
      </c>
      <c r="G14" s="2" t="s">
        <v>83</v>
      </c>
      <c r="H14" s="2" t="s">
        <v>84</v>
      </c>
      <c r="I14" s="2" t="s">
        <v>85</v>
      </c>
      <c r="J14" s="2" t="s">
        <v>86</v>
      </c>
      <c r="K14" s="2" t="s">
        <v>93</v>
      </c>
      <c r="L14" s="5">
        <v>1640.0617999999999</v>
      </c>
      <c r="M14" s="5">
        <v>3.681</v>
      </c>
      <c r="N14" s="6">
        <v>0</v>
      </c>
      <c r="O14" s="5">
        <v>6037.0676599999997</v>
      </c>
      <c r="P14" s="6">
        <v>3.28887E-2</v>
      </c>
      <c r="Q14" s="6">
        <v>1.2406000000000001E-3</v>
      </c>
      <c r="R14" s="32" t="s">
        <v>4</v>
      </c>
      <c r="S14" s="32" t="s">
        <v>1</v>
      </c>
    </row>
    <row r="15" spans="1:19" x14ac:dyDescent="0.2">
      <c r="A15" s="2" t="s">
        <v>77</v>
      </c>
      <c r="B15" s="2" t="s">
        <v>97</v>
      </c>
      <c r="C15" s="2" t="s">
        <v>1441</v>
      </c>
      <c r="D15" s="2" t="s">
        <v>80</v>
      </c>
      <c r="E15" s="2" t="s">
        <v>81</v>
      </c>
      <c r="F15" s="2" t="s">
        <v>91</v>
      </c>
      <c r="G15" s="2" t="s">
        <v>83</v>
      </c>
      <c r="H15" s="2" t="s">
        <v>84</v>
      </c>
      <c r="I15" s="2" t="s">
        <v>85</v>
      </c>
      <c r="J15" s="2" t="s">
        <v>86</v>
      </c>
      <c r="K15" s="2" t="s">
        <v>101</v>
      </c>
      <c r="L15" s="5">
        <v>87.409099999999995</v>
      </c>
      <c r="M15" s="5">
        <v>4.6535000000000002</v>
      </c>
      <c r="N15" s="6">
        <v>0</v>
      </c>
      <c r="O15" s="5">
        <v>406.75846999999999</v>
      </c>
      <c r="P15" s="6">
        <v>2.2159000000000002E-3</v>
      </c>
      <c r="Q15" s="6">
        <v>8.3599999999999999E-5</v>
      </c>
      <c r="R15" s="32" t="s">
        <v>4</v>
      </c>
      <c r="S15" s="32" t="s">
        <v>1</v>
      </c>
    </row>
    <row r="16" spans="1:19" x14ac:dyDescent="0.2">
      <c r="A16" s="2" t="s">
        <v>77</v>
      </c>
      <c r="B16" s="2" t="s">
        <v>97</v>
      </c>
      <c r="C16" s="2" t="s">
        <v>1441</v>
      </c>
      <c r="D16" s="2" t="s">
        <v>80</v>
      </c>
      <c r="E16" s="2" t="s">
        <v>81</v>
      </c>
      <c r="F16" s="2" t="s">
        <v>94</v>
      </c>
      <c r="G16" s="2" t="s">
        <v>83</v>
      </c>
      <c r="H16" s="2" t="s">
        <v>84</v>
      </c>
      <c r="I16" s="2" t="s">
        <v>95</v>
      </c>
      <c r="J16" s="2" t="s">
        <v>96</v>
      </c>
      <c r="K16" s="2" t="s">
        <v>87</v>
      </c>
      <c r="L16" s="5">
        <v>9566</v>
      </c>
      <c r="M16" s="5">
        <v>1</v>
      </c>
      <c r="N16" s="6">
        <v>0</v>
      </c>
      <c r="O16" s="5">
        <v>9566</v>
      </c>
      <c r="P16" s="6">
        <v>5.2113600000000003E-2</v>
      </c>
      <c r="Q16" s="6">
        <v>1.9658000000000002E-3</v>
      </c>
      <c r="R16" s="32" t="s">
        <v>4</v>
      </c>
      <c r="S16" s="32" t="s">
        <v>1</v>
      </c>
    </row>
    <row r="17" spans="1:19" x14ac:dyDescent="0.2">
      <c r="A17" s="2" t="s">
        <v>77</v>
      </c>
      <c r="B17" s="2" t="s">
        <v>102</v>
      </c>
      <c r="C17" s="2" t="s">
        <v>1441</v>
      </c>
      <c r="D17" s="2" t="s">
        <v>80</v>
      </c>
      <c r="E17" s="2" t="s">
        <v>81</v>
      </c>
      <c r="F17" s="2" t="s">
        <v>82</v>
      </c>
      <c r="G17" s="2" t="s">
        <v>83</v>
      </c>
      <c r="H17" s="2" t="s">
        <v>84</v>
      </c>
      <c r="I17" s="2" t="s">
        <v>85</v>
      </c>
      <c r="J17" s="2" t="s">
        <v>86</v>
      </c>
      <c r="K17" s="2" t="s">
        <v>87</v>
      </c>
      <c r="L17" s="5">
        <v>300.6515</v>
      </c>
      <c r="M17" s="5">
        <v>1</v>
      </c>
      <c r="N17" s="6">
        <v>0</v>
      </c>
      <c r="O17" s="5">
        <v>300.65158000000002</v>
      </c>
      <c r="P17" s="6">
        <v>1.6378999999999999E-3</v>
      </c>
      <c r="Q17" s="6">
        <v>6.1799999999999998E-5</v>
      </c>
      <c r="R17" s="32" t="s">
        <v>4</v>
      </c>
      <c r="S17" s="32" t="s">
        <v>1</v>
      </c>
    </row>
    <row r="18" spans="1:19" x14ac:dyDescent="0.2">
      <c r="A18" s="2" t="s">
        <v>77</v>
      </c>
      <c r="B18" s="2" t="s">
        <v>102</v>
      </c>
      <c r="C18" s="2" t="s">
        <v>1440</v>
      </c>
      <c r="D18" s="2" t="s">
        <v>88</v>
      </c>
      <c r="E18" s="2" t="s">
        <v>81</v>
      </c>
      <c r="F18" s="2" t="s">
        <v>82</v>
      </c>
      <c r="G18" s="2" t="s">
        <v>83</v>
      </c>
      <c r="H18" s="2" t="s">
        <v>84</v>
      </c>
      <c r="I18" s="2" t="s">
        <v>89</v>
      </c>
      <c r="J18" s="2" t="s">
        <v>90</v>
      </c>
      <c r="K18" s="2" t="s">
        <v>87</v>
      </c>
      <c r="L18" s="5">
        <v>0.19620000000000001</v>
      </c>
      <c r="M18" s="5">
        <v>1</v>
      </c>
      <c r="N18" s="6">
        <v>0</v>
      </c>
      <c r="O18" s="5">
        <v>0.19624</v>
      </c>
      <c r="P18" s="6">
        <v>1.1000000000000001E-6</v>
      </c>
      <c r="Q18" s="6">
        <v>0</v>
      </c>
      <c r="R18" s="32" t="s">
        <v>4</v>
      </c>
      <c r="S18" s="32" t="s">
        <v>1</v>
      </c>
    </row>
    <row r="19" spans="1:19" x14ac:dyDescent="0.2">
      <c r="A19" s="2" t="s">
        <v>77</v>
      </c>
      <c r="B19" s="2" t="s">
        <v>102</v>
      </c>
      <c r="C19" s="2" t="s">
        <v>1441</v>
      </c>
      <c r="D19" s="2" t="s">
        <v>80</v>
      </c>
      <c r="E19" s="2" t="s">
        <v>81</v>
      </c>
      <c r="F19" s="2" t="s">
        <v>91</v>
      </c>
      <c r="G19" s="2" t="s">
        <v>83</v>
      </c>
      <c r="H19" s="2" t="s">
        <v>84</v>
      </c>
      <c r="I19" s="2" t="s">
        <v>85</v>
      </c>
      <c r="J19" s="2" t="s">
        <v>86</v>
      </c>
      <c r="K19" s="2" t="s">
        <v>92</v>
      </c>
      <c r="L19" s="5">
        <v>0.46429999999999999</v>
      </c>
      <c r="M19" s="5">
        <v>3.9790999999999999</v>
      </c>
      <c r="N19" s="6">
        <v>0</v>
      </c>
      <c r="O19" s="5">
        <v>1.8475699999999999</v>
      </c>
      <c r="P19" s="6">
        <v>1.01E-5</v>
      </c>
      <c r="Q19" s="6">
        <v>4.0000000000000003E-7</v>
      </c>
      <c r="R19" s="32" t="s">
        <v>4</v>
      </c>
      <c r="S19" s="32" t="s">
        <v>1</v>
      </c>
    </row>
    <row r="20" spans="1:19" x14ac:dyDescent="0.2">
      <c r="A20" s="2" t="s">
        <v>77</v>
      </c>
      <c r="B20" s="2" t="s">
        <v>102</v>
      </c>
      <c r="C20" s="2" t="s">
        <v>1441</v>
      </c>
      <c r="D20" s="2" t="s">
        <v>80</v>
      </c>
      <c r="E20" s="2" t="s">
        <v>81</v>
      </c>
      <c r="F20" s="2" t="s">
        <v>91</v>
      </c>
      <c r="G20" s="2" t="s">
        <v>83</v>
      </c>
      <c r="H20" s="2" t="s">
        <v>84</v>
      </c>
      <c r="I20" s="2" t="s">
        <v>85</v>
      </c>
      <c r="J20" s="2" t="s">
        <v>86</v>
      </c>
      <c r="K20" s="2" t="s">
        <v>93</v>
      </c>
      <c r="L20" s="5">
        <v>4.2778</v>
      </c>
      <c r="M20" s="5">
        <v>3.681</v>
      </c>
      <c r="N20" s="6">
        <v>0</v>
      </c>
      <c r="O20" s="5">
        <v>15.746869999999999</v>
      </c>
      <c r="P20" s="6">
        <v>8.5800000000000012E-5</v>
      </c>
      <c r="Q20" s="6">
        <v>3.2000000000000003E-6</v>
      </c>
      <c r="R20" s="32" t="s">
        <v>4</v>
      </c>
      <c r="S20" s="32" t="s">
        <v>1</v>
      </c>
    </row>
    <row r="21" spans="1:19" x14ac:dyDescent="0.2">
      <c r="A21" s="2" t="s">
        <v>77</v>
      </c>
      <c r="B21" s="2" t="s">
        <v>102</v>
      </c>
      <c r="C21" s="2" t="s">
        <v>1441</v>
      </c>
      <c r="D21" s="2" t="s">
        <v>80</v>
      </c>
      <c r="E21" s="2" t="s">
        <v>81</v>
      </c>
      <c r="F21" s="2" t="s">
        <v>94</v>
      </c>
      <c r="G21" s="2" t="s">
        <v>83</v>
      </c>
      <c r="H21" s="2" t="s">
        <v>84</v>
      </c>
      <c r="I21" s="2" t="s">
        <v>95</v>
      </c>
      <c r="J21" s="2" t="s">
        <v>96</v>
      </c>
      <c r="K21" s="2" t="s">
        <v>87</v>
      </c>
      <c r="L21" s="5">
        <v>37.6</v>
      </c>
      <c r="M21" s="5">
        <v>1</v>
      </c>
      <c r="N21" s="6">
        <v>0</v>
      </c>
      <c r="O21" s="5">
        <v>37.6</v>
      </c>
      <c r="P21" s="6">
        <v>2.0480000000000002E-4</v>
      </c>
      <c r="Q21" s="6">
        <v>7.6999999999999991E-6</v>
      </c>
      <c r="R21" s="32" t="s">
        <v>4</v>
      </c>
      <c r="S21" s="32" t="s">
        <v>1</v>
      </c>
    </row>
    <row r="22" spans="1:19" x14ac:dyDescent="0.2">
      <c r="A22" s="2" t="s">
        <v>103</v>
      </c>
      <c r="B22" s="2" t="s">
        <v>104</v>
      </c>
      <c r="C22" s="2" t="s">
        <v>1441</v>
      </c>
      <c r="D22" s="2" t="s">
        <v>80</v>
      </c>
      <c r="E22" s="2" t="s">
        <v>81</v>
      </c>
      <c r="F22" s="2" t="s">
        <v>82</v>
      </c>
      <c r="G22" s="2" t="s">
        <v>83</v>
      </c>
      <c r="H22" s="2" t="s">
        <v>84</v>
      </c>
      <c r="I22" s="2" t="s">
        <v>85</v>
      </c>
      <c r="J22" s="2" t="s">
        <v>86</v>
      </c>
      <c r="K22" s="2" t="s">
        <v>87</v>
      </c>
      <c r="L22" s="5">
        <v>477.62970000000001</v>
      </c>
      <c r="M22" s="5">
        <v>1</v>
      </c>
      <c r="N22" s="6">
        <v>0</v>
      </c>
      <c r="O22" s="5">
        <v>477.62977999999998</v>
      </c>
      <c r="P22" s="6">
        <v>2.6019999999999997E-3</v>
      </c>
      <c r="Q22" s="6">
        <v>9.8200000000000002E-5</v>
      </c>
      <c r="R22" s="32" t="s">
        <v>4</v>
      </c>
      <c r="S22" s="32" t="s">
        <v>1</v>
      </c>
    </row>
    <row r="23" spans="1:19" x14ac:dyDescent="0.2">
      <c r="A23" s="2" t="s">
        <v>103</v>
      </c>
      <c r="B23" s="2" t="s">
        <v>104</v>
      </c>
      <c r="C23" s="2" t="s">
        <v>1440</v>
      </c>
      <c r="D23" s="2" t="s">
        <v>88</v>
      </c>
      <c r="E23" s="2" t="s">
        <v>81</v>
      </c>
      <c r="F23" s="2" t="s">
        <v>82</v>
      </c>
      <c r="G23" s="2" t="s">
        <v>83</v>
      </c>
      <c r="H23" s="2" t="s">
        <v>84</v>
      </c>
      <c r="I23" s="2" t="s">
        <v>89</v>
      </c>
      <c r="J23" s="2" t="s">
        <v>90</v>
      </c>
      <c r="K23" s="2" t="s">
        <v>87</v>
      </c>
      <c r="L23" s="5">
        <v>0.22620000000000001</v>
      </c>
      <c r="M23" s="5">
        <v>1</v>
      </c>
      <c r="N23" s="6">
        <v>0</v>
      </c>
      <c r="O23" s="5">
        <v>0.22622</v>
      </c>
      <c r="P23" s="6">
        <v>1.1999999999999999E-6</v>
      </c>
      <c r="Q23" s="6">
        <v>0</v>
      </c>
      <c r="R23" s="32" t="s">
        <v>4</v>
      </c>
      <c r="S23" s="32" t="s">
        <v>1</v>
      </c>
    </row>
    <row r="24" spans="1:19" x14ac:dyDescent="0.2">
      <c r="A24" s="2" t="s">
        <v>103</v>
      </c>
      <c r="B24" s="2" t="s">
        <v>104</v>
      </c>
      <c r="C24" s="2" t="s">
        <v>1441</v>
      </c>
      <c r="D24" s="2" t="s">
        <v>80</v>
      </c>
      <c r="E24" s="2" t="s">
        <v>81</v>
      </c>
      <c r="F24" s="2" t="s">
        <v>91</v>
      </c>
      <c r="G24" s="2" t="s">
        <v>83</v>
      </c>
      <c r="H24" s="2" t="s">
        <v>84</v>
      </c>
      <c r="I24" s="2" t="s">
        <v>85</v>
      </c>
      <c r="J24" s="2" t="s">
        <v>86</v>
      </c>
      <c r="K24" s="2" t="s">
        <v>92</v>
      </c>
      <c r="L24" s="5">
        <v>0.14560000000000001</v>
      </c>
      <c r="M24" s="5">
        <v>3.9790999999999999</v>
      </c>
      <c r="N24" s="6">
        <v>0</v>
      </c>
      <c r="O24" s="5">
        <v>0.57970999999999995</v>
      </c>
      <c r="P24" s="6">
        <v>3.2000000000000003E-6</v>
      </c>
      <c r="Q24" s="6">
        <v>1.0000000000000001E-7</v>
      </c>
      <c r="R24" s="32" t="s">
        <v>4</v>
      </c>
      <c r="S24" s="32" t="s">
        <v>1</v>
      </c>
    </row>
    <row r="25" spans="1:19" x14ac:dyDescent="0.2">
      <c r="A25" s="2" t="s">
        <v>103</v>
      </c>
      <c r="B25" s="2" t="s">
        <v>104</v>
      </c>
      <c r="C25" s="2" t="s">
        <v>1441</v>
      </c>
      <c r="D25" s="2" t="s">
        <v>80</v>
      </c>
      <c r="E25" s="2" t="s">
        <v>81</v>
      </c>
      <c r="F25" s="2" t="s">
        <v>91</v>
      </c>
      <c r="G25" s="2" t="s">
        <v>83</v>
      </c>
      <c r="H25" s="2" t="s">
        <v>84</v>
      </c>
      <c r="I25" s="2" t="s">
        <v>85</v>
      </c>
      <c r="J25" s="2" t="s">
        <v>86</v>
      </c>
      <c r="K25" s="2" t="s">
        <v>93</v>
      </c>
      <c r="L25" s="5">
        <v>3.34</v>
      </c>
      <c r="M25" s="5">
        <v>3.681</v>
      </c>
      <c r="N25" s="6">
        <v>0</v>
      </c>
      <c r="O25" s="5">
        <v>12.294829999999999</v>
      </c>
      <c r="P25" s="6">
        <v>6.7000000000000002E-5</v>
      </c>
      <c r="Q25" s="6">
        <v>2.5000000000000002E-6</v>
      </c>
      <c r="R25" s="32" t="s">
        <v>4</v>
      </c>
      <c r="S25" s="32" t="s">
        <v>1</v>
      </c>
    </row>
    <row r="26" spans="1:19" x14ac:dyDescent="0.2">
      <c r="A26" s="2" t="s">
        <v>103</v>
      </c>
      <c r="B26" s="2" t="s">
        <v>104</v>
      </c>
      <c r="C26" s="2" t="s">
        <v>1441</v>
      </c>
      <c r="D26" s="2" t="s">
        <v>80</v>
      </c>
      <c r="E26" s="2" t="s">
        <v>81</v>
      </c>
      <c r="F26" s="2" t="s">
        <v>94</v>
      </c>
      <c r="G26" s="2" t="s">
        <v>83</v>
      </c>
      <c r="H26" s="2" t="s">
        <v>84</v>
      </c>
      <c r="I26" s="2" t="s">
        <v>95</v>
      </c>
      <c r="J26" s="2" t="s">
        <v>96</v>
      </c>
      <c r="K26" s="2" t="s">
        <v>87</v>
      </c>
      <c r="L26" s="5">
        <v>59.3</v>
      </c>
      <c r="M26" s="5">
        <v>1</v>
      </c>
      <c r="N26" s="6">
        <v>0</v>
      </c>
      <c r="O26" s="5">
        <v>59.3</v>
      </c>
      <c r="P26" s="6">
        <v>3.2309999999999999E-4</v>
      </c>
      <c r="Q26" s="6">
        <v>1.22E-5</v>
      </c>
      <c r="R26" s="32" t="s">
        <v>4</v>
      </c>
      <c r="S26" s="32" t="s">
        <v>1</v>
      </c>
    </row>
    <row r="27" spans="1:19" x14ac:dyDescent="0.2">
      <c r="A27" s="2" t="s">
        <v>103</v>
      </c>
      <c r="B27" s="2" t="s">
        <v>105</v>
      </c>
      <c r="C27" s="2" t="s">
        <v>1441</v>
      </c>
      <c r="D27" s="2" t="s">
        <v>80</v>
      </c>
      <c r="E27" s="2" t="s">
        <v>81</v>
      </c>
      <c r="F27" s="2" t="s">
        <v>82</v>
      </c>
      <c r="G27" s="2" t="s">
        <v>83</v>
      </c>
      <c r="H27" s="2" t="s">
        <v>84</v>
      </c>
      <c r="I27" s="2" t="s">
        <v>85</v>
      </c>
      <c r="J27" s="2" t="s">
        <v>86</v>
      </c>
      <c r="K27" s="2" t="s">
        <v>87</v>
      </c>
      <c r="L27" s="5">
        <v>44623.285799999998</v>
      </c>
      <c r="M27" s="5">
        <v>1</v>
      </c>
      <c r="N27" s="6">
        <v>0</v>
      </c>
      <c r="O27" s="5">
        <v>44623.285830000001</v>
      </c>
      <c r="P27" s="6">
        <v>0.2430987</v>
      </c>
      <c r="Q27" s="6">
        <v>9.1700000000000011E-3</v>
      </c>
      <c r="R27" s="32" t="s">
        <v>4</v>
      </c>
      <c r="S27" s="32" t="s">
        <v>1</v>
      </c>
    </row>
    <row r="28" spans="1:19" x14ac:dyDescent="0.2">
      <c r="A28" s="2" t="s">
        <v>103</v>
      </c>
      <c r="B28" s="2" t="s">
        <v>105</v>
      </c>
      <c r="C28" s="2" t="s">
        <v>1440</v>
      </c>
      <c r="D28" s="2" t="s">
        <v>88</v>
      </c>
      <c r="E28" s="2" t="s">
        <v>81</v>
      </c>
      <c r="F28" s="2" t="s">
        <v>82</v>
      </c>
      <c r="G28" s="2" t="s">
        <v>83</v>
      </c>
      <c r="H28" s="2" t="s">
        <v>84</v>
      </c>
      <c r="I28" s="2" t="s">
        <v>89</v>
      </c>
      <c r="J28" s="2" t="s">
        <v>90</v>
      </c>
      <c r="K28" s="2" t="s">
        <v>87</v>
      </c>
      <c r="L28" s="5">
        <v>0.59440000000000004</v>
      </c>
      <c r="M28" s="5">
        <v>1</v>
      </c>
      <c r="N28" s="6">
        <v>0</v>
      </c>
      <c r="O28" s="5">
        <v>0.59440999999999999</v>
      </c>
      <c r="P28" s="6">
        <v>3.2000000000000003E-6</v>
      </c>
      <c r="Q28" s="6">
        <v>1.0000000000000001E-7</v>
      </c>
      <c r="R28" s="32" t="s">
        <v>4</v>
      </c>
      <c r="S28" s="32" t="s">
        <v>1</v>
      </c>
    </row>
    <row r="29" spans="1:19" x14ac:dyDescent="0.2">
      <c r="A29" s="2" t="s">
        <v>103</v>
      </c>
      <c r="B29" s="2" t="s">
        <v>105</v>
      </c>
      <c r="C29" s="2" t="s">
        <v>1441</v>
      </c>
      <c r="D29" s="2" t="s">
        <v>80</v>
      </c>
      <c r="E29" s="2" t="s">
        <v>81</v>
      </c>
      <c r="F29" s="2" t="s">
        <v>91</v>
      </c>
      <c r="G29" s="2" t="s">
        <v>83</v>
      </c>
      <c r="H29" s="2" t="s">
        <v>84</v>
      </c>
      <c r="I29" s="2" t="s">
        <v>85</v>
      </c>
      <c r="J29" s="2" t="s">
        <v>86</v>
      </c>
      <c r="K29" s="2" t="s">
        <v>100</v>
      </c>
      <c r="L29" s="5">
        <v>8.0000000000000004E-4</v>
      </c>
      <c r="M29" s="5">
        <v>2.4330000000000001E-2</v>
      </c>
      <c r="N29" s="6">
        <v>0</v>
      </c>
      <c r="O29" s="5">
        <v>2.0000000000000002E-5</v>
      </c>
      <c r="P29" s="6">
        <v>0</v>
      </c>
      <c r="Q29" s="6">
        <v>0</v>
      </c>
      <c r="R29" s="32" t="s">
        <v>4</v>
      </c>
      <c r="S29" s="32" t="s">
        <v>1</v>
      </c>
    </row>
    <row r="30" spans="1:19" x14ac:dyDescent="0.2">
      <c r="A30" s="2" t="s">
        <v>103</v>
      </c>
      <c r="B30" s="2" t="s">
        <v>105</v>
      </c>
      <c r="C30" s="2" t="s">
        <v>1441</v>
      </c>
      <c r="D30" s="2" t="s">
        <v>80</v>
      </c>
      <c r="E30" s="2" t="s">
        <v>81</v>
      </c>
      <c r="F30" s="2" t="s">
        <v>91</v>
      </c>
      <c r="G30" s="2" t="s">
        <v>83</v>
      </c>
      <c r="H30" s="2" t="s">
        <v>84</v>
      </c>
      <c r="I30" s="2" t="s">
        <v>85</v>
      </c>
      <c r="J30" s="2" t="s">
        <v>86</v>
      </c>
      <c r="K30" s="2" t="s">
        <v>92</v>
      </c>
      <c r="L30" s="5">
        <v>3540.3825999999999</v>
      </c>
      <c r="M30" s="5">
        <v>3.9790999999999999</v>
      </c>
      <c r="N30" s="6">
        <v>0</v>
      </c>
      <c r="O30" s="5">
        <v>14087.5368</v>
      </c>
      <c r="P30" s="6">
        <v>7.6746099999999998E-2</v>
      </c>
      <c r="Q30" s="6">
        <v>2.895E-3</v>
      </c>
      <c r="R30" s="32" t="s">
        <v>4</v>
      </c>
      <c r="S30" s="32" t="s">
        <v>1</v>
      </c>
    </row>
    <row r="31" spans="1:19" x14ac:dyDescent="0.2">
      <c r="A31" s="2" t="s">
        <v>103</v>
      </c>
      <c r="B31" s="2" t="s">
        <v>105</v>
      </c>
      <c r="C31" s="2" t="s">
        <v>1441</v>
      </c>
      <c r="D31" s="2" t="s">
        <v>80</v>
      </c>
      <c r="E31" s="2" t="s">
        <v>81</v>
      </c>
      <c r="F31" s="2" t="s">
        <v>91</v>
      </c>
      <c r="G31" s="2" t="s">
        <v>83</v>
      </c>
      <c r="H31" s="2" t="s">
        <v>84</v>
      </c>
      <c r="I31" s="2" t="s">
        <v>85</v>
      </c>
      <c r="J31" s="2" t="s">
        <v>86</v>
      </c>
      <c r="K31" s="2" t="s">
        <v>93</v>
      </c>
      <c r="L31" s="5">
        <v>1095.6641999999999</v>
      </c>
      <c r="M31" s="5">
        <v>3.681</v>
      </c>
      <c r="N31" s="6">
        <v>0</v>
      </c>
      <c r="O31" s="5">
        <v>4033.14021</v>
      </c>
      <c r="P31" s="6">
        <v>2.1971699999999997E-2</v>
      </c>
      <c r="Q31" s="6">
        <v>8.2879999999999998E-4</v>
      </c>
      <c r="R31" s="32" t="s">
        <v>4</v>
      </c>
      <c r="S31" s="32" t="s">
        <v>1</v>
      </c>
    </row>
    <row r="32" spans="1:19" x14ac:dyDescent="0.2">
      <c r="A32" s="2" t="s">
        <v>103</v>
      </c>
      <c r="B32" s="2" t="s">
        <v>105</v>
      </c>
      <c r="C32" s="2" t="s">
        <v>1441</v>
      </c>
      <c r="D32" s="2" t="s">
        <v>80</v>
      </c>
      <c r="E32" s="2" t="s">
        <v>81</v>
      </c>
      <c r="F32" s="2" t="s">
        <v>91</v>
      </c>
      <c r="G32" s="2" t="s">
        <v>83</v>
      </c>
      <c r="H32" s="2" t="s">
        <v>84</v>
      </c>
      <c r="I32" s="2" t="s">
        <v>85</v>
      </c>
      <c r="J32" s="2" t="s">
        <v>86</v>
      </c>
      <c r="K32" s="2" t="s">
        <v>101</v>
      </c>
      <c r="L32" s="5">
        <v>63.1374</v>
      </c>
      <c r="M32" s="5">
        <v>4.6535000000000002</v>
      </c>
      <c r="N32" s="6">
        <v>0</v>
      </c>
      <c r="O32" s="5">
        <v>293.81026000000003</v>
      </c>
      <c r="P32" s="6">
        <v>1.6006E-3</v>
      </c>
      <c r="Q32" s="6">
        <v>6.0400000000000004E-5</v>
      </c>
      <c r="R32" s="32" t="s">
        <v>4</v>
      </c>
      <c r="S32" s="32" t="s">
        <v>1</v>
      </c>
    </row>
    <row r="33" spans="1:19" x14ac:dyDescent="0.2">
      <c r="A33" s="2" t="s">
        <v>103</v>
      </c>
      <c r="B33" s="2" t="s">
        <v>105</v>
      </c>
      <c r="C33" s="2" t="s">
        <v>1441</v>
      </c>
      <c r="D33" s="2" t="s">
        <v>80</v>
      </c>
      <c r="E33" s="2" t="s">
        <v>81</v>
      </c>
      <c r="F33" s="2" t="s">
        <v>94</v>
      </c>
      <c r="G33" s="2" t="s">
        <v>83</v>
      </c>
      <c r="H33" s="2" t="s">
        <v>84</v>
      </c>
      <c r="I33" s="2" t="s">
        <v>95</v>
      </c>
      <c r="J33" s="2" t="s">
        <v>96</v>
      </c>
      <c r="K33" s="2" t="s">
        <v>87</v>
      </c>
      <c r="L33" s="5">
        <v>6041.4591</v>
      </c>
      <c r="M33" s="5">
        <v>1</v>
      </c>
      <c r="N33" s="6">
        <v>0</v>
      </c>
      <c r="O33" s="5">
        <v>6041.4591799999998</v>
      </c>
      <c r="P33" s="6">
        <v>3.2912699999999996E-2</v>
      </c>
      <c r="Q33" s="6">
        <v>1.2415E-3</v>
      </c>
      <c r="R33" s="32" t="s">
        <v>4</v>
      </c>
      <c r="S33" s="32" t="s">
        <v>1</v>
      </c>
    </row>
    <row r="34" spans="1:19" x14ac:dyDescent="0.2">
      <c r="A34" s="2" t="s">
        <v>103</v>
      </c>
      <c r="B34" s="2" t="s">
        <v>105</v>
      </c>
      <c r="C34" s="2" t="s">
        <v>1441</v>
      </c>
      <c r="D34" s="2" t="s">
        <v>80</v>
      </c>
      <c r="E34" s="2" t="s">
        <v>81</v>
      </c>
      <c r="F34" s="2" t="s">
        <v>106</v>
      </c>
      <c r="G34" s="2" t="s">
        <v>83</v>
      </c>
      <c r="H34" s="2" t="s">
        <v>84</v>
      </c>
      <c r="I34" s="2" t="s">
        <v>95</v>
      </c>
      <c r="J34" s="2" t="s">
        <v>96</v>
      </c>
      <c r="K34" s="2" t="s">
        <v>107</v>
      </c>
      <c r="L34" s="5">
        <v>7.6399999999999996E-2</v>
      </c>
      <c r="M34" s="5">
        <v>0.53349999999999997</v>
      </c>
      <c r="N34" s="6">
        <v>0</v>
      </c>
      <c r="O34" s="5">
        <v>4.0809999999999999E-2</v>
      </c>
      <c r="P34" s="6">
        <v>2.0000000000000002E-7</v>
      </c>
      <c r="Q34" s="6">
        <v>0</v>
      </c>
      <c r="R34" s="32" t="s">
        <v>4</v>
      </c>
      <c r="S34" s="32" t="s">
        <v>1</v>
      </c>
    </row>
    <row r="35" spans="1:19" x14ac:dyDescent="0.2">
      <c r="A35" s="2" t="s">
        <v>103</v>
      </c>
      <c r="B35" s="2" t="s">
        <v>105</v>
      </c>
      <c r="C35" s="2" t="s">
        <v>1441</v>
      </c>
      <c r="D35" s="2" t="s">
        <v>80</v>
      </c>
      <c r="E35" s="2" t="s">
        <v>81</v>
      </c>
      <c r="F35" s="2" t="s">
        <v>82</v>
      </c>
      <c r="G35" s="2" t="s">
        <v>83</v>
      </c>
      <c r="H35" s="2" t="s">
        <v>84</v>
      </c>
      <c r="I35" s="2" t="s">
        <v>85</v>
      </c>
      <c r="J35" s="2" t="s">
        <v>86</v>
      </c>
      <c r="K35" s="2" t="s">
        <v>87</v>
      </c>
      <c r="L35" s="5">
        <v>-2E-3</v>
      </c>
      <c r="M35" s="5">
        <v>1</v>
      </c>
      <c r="N35" s="6">
        <v>0</v>
      </c>
      <c r="O35" s="5">
        <v>-2E-3</v>
      </c>
      <c r="P35" s="6">
        <v>0</v>
      </c>
      <c r="Q35" s="6">
        <v>0</v>
      </c>
      <c r="R35" s="32"/>
      <c r="S35" s="32"/>
    </row>
    <row r="36" spans="1:19" x14ac:dyDescent="0.2">
      <c r="A36" s="2" t="s">
        <v>103</v>
      </c>
      <c r="B36" s="2" t="s">
        <v>108</v>
      </c>
      <c r="C36" s="2" t="s">
        <v>1441</v>
      </c>
      <c r="D36" s="2" t="s">
        <v>80</v>
      </c>
      <c r="E36" s="2" t="s">
        <v>81</v>
      </c>
      <c r="F36" s="2" t="s">
        <v>82</v>
      </c>
      <c r="G36" s="2" t="s">
        <v>83</v>
      </c>
      <c r="H36" s="2" t="s">
        <v>84</v>
      </c>
      <c r="I36" s="2" t="s">
        <v>85</v>
      </c>
      <c r="J36" s="2" t="s">
        <v>86</v>
      </c>
      <c r="K36" s="2" t="s">
        <v>87</v>
      </c>
      <c r="L36" s="5">
        <v>3429.0711000000001</v>
      </c>
      <c r="M36" s="5">
        <v>1</v>
      </c>
      <c r="N36" s="6">
        <v>0</v>
      </c>
      <c r="O36" s="5">
        <v>3429.0711000000001</v>
      </c>
      <c r="P36" s="6">
        <v>1.86809E-2</v>
      </c>
      <c r="Q36" s="6">
        <v>7.0470000000000005E-4</v>
      </c>
      <c r="R36" s="32" t="s">
        <v>4</v>
      </c>
      <c r="S36" s="32" t="s">
        <v>1</v>
      </c>
    </row>
    <row r="37" spans="1:19" x14ac:dyDescent="0.2">
      <c r="A37" s="2" t="s">
        <v>103</v>
      </c>
      <c r="B37" s="2" t="s">
        <v>108</v>
      </c>
      <c r="C37" s="2" t="s">
        <v>1440</v>
      </c>
      <c r="D37" s="2" t="s">
        <v>88</v>
      </c>
      <c r="E37" s="2" t="s">
        <v>81</v>
      </c>
      <c r="F37" s="2" t="s">
        <v>82</v>
      </c>
      <c r="G37" s="2" t="s">
        <v>83</v>
      </c>
      <c r="H37" s="2" t="s">
        <v>84</v>
      </c>
      <c r="I37" s="2" t="s">
        <v>89</v>
      </c>
      <c r="J37" s="2" t="s">
        <v>90</v>
      </c>
      <c r="K37" s="2" t="s">
        <v>87</v>
      </c>
      <c r="L37" s="5">
        <v>0.13389999999999999</v>
      </c>
      <c r="M37" s="5">
        <v>1</v>
      </c>
      <c r="N37" s="6">
        <v>0</v>
      </c>
      <c r="O37" s="5">
        <v>0.13394</v>
      </c>
      <c r="P37" s="6">
        <v>6.9999999999999997E-7</v>
      </c>
      <c r="Q37" s="6">
        <v>0</v>
      </c>
      <c r="R37" s="32" t="s">
        <v>4</v>
      </c>
      <c r="S37" s="32" t="s">
        <v>1</v>
      </c>
    </row>
    <row r="38" spans="1:19" x14ac:dyDescent="0.2">
      <c r="A38" s="2" t="s">
        <v>103</v>
      </c>
      <c r="B38" s="2" t="s">
        <v>108</v>
      </c>
      <c r="C38" s="2" t="s">
        <v>1441</v>
      </c>
      <c r="D38" s="2" t="s">
        <v>80</v>
      </c>
      <c r="E38" s="2" t="s">
        <v>81</v>
      </c>
      <c r="F38" s="2" t="s">
        <v>91</v>
      </c>
      <c r="G38" s="2" t="s">
        <v>83</v>
      </c>
      <c r="H38" s="2" t="s">
        <v>84</v>
      </c>
      <c r="I38" s="2" t="s">
        <v>85</v>
      </c>
      <c r="J38" s="2" t="s">
        <v>86</v>
      </c>
      <c r="K38" s="2" t="s">
        <v>92</v>
      </c>
      <c r="L38" s="5">
        <v>0.2087</v>
      </c>
      <c r="M38" s="5">
        <v>3.9790999999999999</v>
      </c>
      <c r="N38" s="6">
        <v>0</v>
      </c>
      <c r="O38" s="5">
        <v>0.83047000000000004</v>
      </c>
      <c r="P38" s="6">
        <v>4.5000000000000001E-6</v>
      </c>
      <c r="Q38" s="6">
        <v>2.0000000000000002E-7</v>
      </c>
      <c r="R38" s="32" t="s">
        <v>4</v>
      </c>
      <c r="S38" s="32" t="s">
        <v>1</v>
      </c>
    </row>
    <row r="39" spans="1:19" x14ac:dyDescent="0.2">
      <c r="A39" s="2" t="s">
        <v>103</v>
      </c>
      <c r="B39" s="2" t="s">
        <v>108</v>
      </c>
      <c r="C39" s="2" t="s">
        <v>1441</v>
      </c>
      <c r="D39" s="2" t="s">
        <v>80</v>
      </c>
      <c r="E39" s="2" t="s">
        <v>81</v>
      </c>
      <c r="F39" s="2" t="s">
        <v>91</v>
      </c>
      <c r="G39" s="2" t="s">
        <v>83</v>
      </c>
      <c r="H39" s="2" t="s">
        <v>84</v>
      </c>
      <c r="I39" s="2" t="s">
        <v>85</v>
      </c>
      <c r="J39" s="2" t="s">
        <v>86</v>
      </c>
      <c r="K39" s="2" t="s">
        <v>93</v>
      </c>
      <c r="L39" s="5">
        <v>5.6580000000000004</v>
      </c>
      <c r="M39" s="5">
        <v>3.681</v>
      </c>
      <c r="N39" s="6">
        <v>0</v>
      </c>
      <c r="O39" s="5">
        <v>20.827390000000001</v>
      </c>
      <c r="P39" s="6">
        <v>1.1350000000000001E-4</v>
      </c>
      <c r="Q39" s="6">
        <v>4.2999999999999995E-6</v>
      </c>
      <c r="R39" s="32" t="s">
        <v>4</v>
      </c>
      <c r="S39" s="32" t="s">
        <v>1</v>
      </c>
    </row>
    <row r="40" spans="1:19" x14ac:dyDescent="0.2">
      <c r="A40" s="2" t="s">
        <v>103</v>
      </c>
      <c r="B40" s="2" t="s">
        <v>108</v>
      </c>
      <c r="C40" s="2" t="s">
        <v>1441</v>
      </c>
      <c r="D40" s="2" t="s">
        <v>80</v>
      </c>
      <c r="E40" s="2" t="s">
        <v>81</v>
      </c>
      <c r="F40" s="2" t="s">
        <v>94</v>
      </c>
      <c r="G40" s="2" t="s">
        <v>83</v>
      </c>
      <c r="H40" s="2" t="s">
        <v>84</v>
      </c>
      <c r="I40" s="2" t="s">
        <v>95</v>
      </c>
      <c r="J40" s="2" t="s">
        <v>96</v>
      </c>
      <c r="K40" s="2" t="s">
        <v>87</v>
      </c>
      <c r="L40" s="5">
        <v>301.8</v>
      </c>
      <c r="M40" s="5">
        <v>1</v>
      </c>
      <c r="N40" s="6">
        <v>0</v>
      </c>
      <c r="O40" s="5">
        <v>301.8</v>
      </c>
      <c r="P40" s="6">
        <v>1.6440999999999999E-3</v>
      </c>
      <c r="Q40" s="6">
        <v>6.2000000000000003E-5</v>
      </c>
      <c r="R40" s="32" t="s">
        <v>4</v>
      </c>
      <c r="S40" s="32" t="s">
        <v>1</v>
      </c>
    </row>
    <row r="41" spans="1:19" x14ac:dyDescent="0.2">
      <c r="A41" s="2" t="s">
        <v>109</v>
      </c>
      <c r="B41" s="2" t="s">
        <v>110</v>
      </c>
      <c r="C41" s="2" t="s">
        <v>1441</v>
      </c>
      <c r="D41" s="2" t="s">
        <v>80</v>
      </c>
      <c r="E41" s="2" t="s">
        <v>81</v>
      </c>
      <c r="F41" s="2" t="s">
        <v>82</v>
      </c>
      <c r="G41" s="2" t="s">
        <v>83</v>
      </c>
      <c r="H41" s="2" t="s">
        <v>84</v>
      </c>
      <c r="I41" s="2" t="s">
        <v>85</v>
      </c>
      <c r="J41" s="2" t="s">
        <v>86</v>
      </c>
      <c r="K41" s="2" t="s">
        <v>87</v>
      </c>
      <c r="L41" s="5">
        <v>112.5391</v>
      </c>
      <c r="M41" s="5">
        <v>1</v>
      </c>
      <c r="N41" s="6">
        <v>0</v>
      </c>
      <c r="O41" s="5">
        <v>112.53918</v>
      </c>
      <c r="P41" s="6">
        <v>6.1309999999999999E-4</v>
      </c>
      <c r="Q41" s="6">
        <v>2.3099999999999999E-5</v>
      </c>
      <c r="R41" s="32" t="s">
        <v>4</v>
      </c>
      <c r="S41" s="32" t="s">
        <v>1</v>
      </c>
    </row>
    <row r="42" spans="1:19" x14ac:dyDescent="0.2">
      <c r="A42" s="2" t="s">
        <v>109</v>
      </c>
      <c r="B42" s="2" t="s">
        <v>110</v>
      </c>
      <c r="C42" s="2" t="s">
        <v>1440</v>
      </c>
      <c r="D42" s="2" t="s">
        <v>88</v>
      </c>
      <c r="E42" s="2" t="s">
        <v>81</v>
      </c>
      <c r="F42" s="2" t="s">
        <v>82</v>
      </c>
      <c r="G42" s="2" t="s">
        <v>83</v>
      </c>
      <c r="H42" s="2" t="s">
        <v>84</v>
      </c>
      <c r="I42" s="2" t="s">
        <v>89</v>
      </c>
      <c r="J42" s="2" t="s">
        <v>90</v>
      </c>
      <c r="K42" s="2" t="s">
        <v>87</v>
      </c>
      <c r="L42" s="5">
        <v>0.43459999999999999</v>
      </c>
      <c r="M42" s="5">
        <v>1</v>
      </c>
      <c r="N42" s="6">
        <v>0</v>
      </c>
      <c r="O42" s="5">
        <v>0.43467</v>
      </c>
      <c r="P42" s="6">
        <v>2.3999999999999999E-6</v>
      </c>
      <c r="Q42" s="6">
        <v>1.0000000000000001E-7</v>
      </c>
      <c r="R42" s="32" t="s">
        <v>4</v>
      </c>
      <c r="S42" s="32" t="s">
        <v>1</v>
      </c>
    </row>
    <row r="43" spans="1:19" x14ac:dyDescent="0.2">
      <c r="A43" s="2" t="s">
        <v>109</v>
      </c>
      <c r="B43" s="2" t="s">
        <v>110</v>
      </c>
      <c r="C43" s="2" t="s">
        <v>1441</v>
      </c>
      <c r="D43" s="2" t="s">
        <v>80</v>
      </c>
      <c r="E43" s="2" t="s">
        <v>81</v>
      </c>
      <c r="F43" s="2" t="s">
        <v>91</v>
      </c>
      <c r="G43" s="2" t="s">
        <v>83</v>
      </c>
      <c r="H43" s="2" t="s">
        <v>84</v>
      </c>
      <c r="I43" s="2" t="s">
        <v>85</v>
      </c>
      <c r="J43" s="2" t="s">
        <v>86</v>
      </c>
      <c r="K43" s="2" t="s">
        <v>93</v>
      </c>
      <c r="L43" s="5">
        <v>0.47720000000000001</v>
      </c>
      <c r="M43" s="5">
        <v>3.681</v>
      </c>
      <c r="N43" s="6">
        <v>0</v>
      </c>
      <c r="O43" s="5">
        <v>1.75664</v>
      </c>
      <c r="P43" s="6">
        <v>9.5999999999999996E-6</v>
      </c>
      <c r="Q43" s="6">
        <v>4.0000000000000003E-7</v>
      </c>
      <c r="R43" s="32" t="s">
        <v>4</v>
      </c>
      <c r="S43" s="32" t="s">
        <v>1</v>
      </c>
    </row>
    <row r="44" spans="1:19" x14ac:dyDescent="0.2">
      <c r="A44" s="2" t="s">
        <v>109</v>
      </c>
      <c r="B44" s="2" t="s">
        <v>111</v>
      </c>
      <c r="C44" s="2" t="s">
        <v>1441</v>
      </c>
      <c r="D44" s="2" t="s">
        <v>80</v>
      </c>
      <c r="E44" s="2" t="s">
        <v>81</v>
      </c>
      <c r="F44" s="2" t="s">
        <v>82</v>
      </c>
      <c r="G44" s="2" t="s">
        <v>83</v>
      </c>
      <c r="H44" s="2" t="s">
        <v>84</v>
      </c>
      <c r="I44" s="2" t="s">
        <v>85</v>
      </c>
      <c r="J44" s="2" t="s">
        <v>86</v>
      </c>
      <c r="K44" s="2" t="s">
        <v>87</v>
      </c>
      <c r="L44" s="5">
        <v>6.6238000000000001</v>
      </c>
      <c r="M44" s="5">
        <v>1</v>
      </c>
      <c r="N44" s="6">
        <v>0</v>
      </c>
      <c r="O44" s="5">
        <v>6.6238099999999998</v>
      </c>
      <c r="P44" s="6">
        <v>3.6099999999999997E-5</v>
      </c>
      <c r="Q44" s="6">
        <v>1.3999999999999999E-6</v>
      </c>
      <c r="R44" s="32" t="s">
        <v>4</v>
      </c>
      <c r="S44" s="32" t="s">
        <v>1</v>
      </c>
    </row>
    <row r="45" spans="1:19" x14ac:dyDescent="0.2">
      <c r="A45" s="2" t="s">
        <v>109</v>
      </c>
      <c r="B45" s="2" t="s">
        <v>111</v>
      </c>
      <c r="C45" s="2" t="s">
        <v>1440</v>
      </c>
      <c r="D45" s="2" t="s">
        <v>88</v>
      </c>
      <c r="E45" s="2" t="s">
        <v>81</v>
      </c>
      <c r="F45" s="2" t="s">
        <v>82</v>
      </c>
      <c r="G45" s="2" t="s">
        <v>83</v>
      </c>
      <c r="H45" s="2" t="s">
        <v>84</v>
      </c>
      <c r="I45" s="2" t="s">
        <v>89</v>
      </c>
      <c r="J45" s="2" t="s">
        <v>90</v>
      </c>
      <c r="K45" s="2" t="s">
        <v>87</v>
      </c>
      <c r="L45" s="5">
        <v>5.01</v>
      </c>
      <c r="M45" s="5">
        <v>1</v>
      </c>
      <c r="N45" s="6">
        <v>0</v>
      </c>
      <c r="O45" s="5">
        <v>5.01</v>
      </c>
      <c r="P45" s="6">
        <v>2.73E-5</v>
      </c>
      <c r="Q45" s="6">
        <v>9.9999999999999995E-7</v>
      </c>
      <c r="R45" s="32" t="s">
        <v>4</v>
      </c>
      <c r="S45" s="32" t="s">
        <v>1</v>
      </c>
    </row>
    <row r="46" spans="1:19" x14ac:dyDescent="0.2">
      <c r="A46" s="2" t="s">
        <v>109</v>
      </c>
      <c r="B46" s="2" t="s">
        <v>111</v>
      </c>
      <c r="C46" s="2" t="s">
        <v>1441</v>
      </c>
      <c r="D46" s="2" t="s">
        <v>80</v>
      </c>
      <c r="E46" s="2" t="s">
        <v>81</v>
      </c>
      <c r="F46" s="2" t="s">
        <v>91</v>
      </c>
      <c r="G46" s="2" t="s">
        <v>83</v>
      </c>
      <c r="H46" s="2" t="s">
        <v>84</v>
      </c>
      <c r="I46" s="2" t="s">
        <v>85</v>
      </c>
      <c r="J46" s="2" t="s">
        <v>86</v>
      </c>
      <c r="K46" s="2" t="s">
        <v>93</v>
      </c>
      <c r="L46" s="5">
        <v>2.87E-2</v>
      </c>
      <c r="M46" s="5">
        <v>3.681</v>
      </c>
      <c r="N46" s="6">
        <v>0</v>
      </c>
      <c r="O46" s="5">
        <v>0.10600999999999999</v>
      </c>
      <c r="P46" s="6">
        <v>5.9999999999999997E-7</v>
      </c>
      <c r="Q46" s="6">
        <v>0</v>
      </c>
      <c r="R46" s="32" t="s">
        <v>4</v>
      </c>
      <c r="S46" s="32" t="s">
        <v>1</v>
      </c>
    </row>
    <row r="47" spans="1:19" x14ac:dyDescent="0.2">
      <c r="A47" s="2" t="s">
        <v>3</v>
      </c>
      <c r="B47" s="2" t="s">
        <v>112</v>
      </c>
      <c r="C47" s="2" t="s">
        <v>3</v>
      </c>
      <c r="D47" s="2" t="s">
        <v>3</v>
      </c>
      <c r="E47" s="2" t="s">
        <v>3</v>
      </c>
      <c r="F47" s="2" t="s">
        <v>3</v>
      </c>
      <c r="G47" s="2" t="s">
        <v>3</v>
      </c>
      <c r="H47" s="2" t="s">
        <v>3</v>
      </c>
      <c r="I47" s="2" t="s">
        <v>3</v>
      </c>
      <c r="J47" s="2" t="s">
        <v>3</v>
      </c>
      <c r="K47" s="2" t="s">
        <v>3</v>
      </c>
      <c r="L47" s="2" t="s">
        <v>3</v>
      </c>
      <c r="M47" s="2" t="s">
        <v>3</v>
      </c>
      <c r="N47" s="2" t="s">
        <v>3</v>
      </c>
      <c r="O47" s="2" t="s">
        <v>3</v>
      </c>
      <c r="P47" s="2" t="s">
        <v>3</v>
      </c>
      <c r="Q47" s="2" t="s">
        <v>3</v>
      </c>
      <c r="R47" s="32" t="s">
        <v>4</v>
      </c>
      <c r="S47" s="32" t="s">
        <v>1</v>
      </c>
    </row>
    <row r="48" spans="1:19" x14ac:dyDescent="0.2">
      <c r="A48" s="2" t="s">
        <v>3</v>
      </c>
      <c r="B48" s="2" t="s">
        <v>113</v>
      </c>
      <c r="C48" s="2" t="s">
        <v>3</v>
      </c>
      <c r="D48" s="2" t="s">
        <v>3</v>
      </c>
      <c r="E48" s="2" t="s">
        <v>3</v>
      </c>
      <c r="F48" s="2" t="s">
        <v>3</v>
      </c>
      <c r="G48" s="2" t="s">
        <v>3</v>
      </c>
      <c r="H48" s="2" t="s">
        <v>3</v>
      </c>
      <c r="I48" s="2" t="s">
        <v>3</v>
      </c>
      <c r="J48" s="2" t="s">
        <v>3</v>
      </c>
      <c r="K48" s="2" t="s">
        <v>3</v>
      </c>
      <c r="L48" s="2" t="s">
        <v>3</v>
      </c>
      <c r="M48" s="2" t="s">
        <v>3</v>
      </c>
      <c r="N48" s="2" t="s">
        <v>3</v>
      </c>
      <c r="O48" s="2" t="s">
        <v>3</v>
      </c>
      <c r="P48" s="2" t="s">
        <v>3</v>
      </c>
      <c r="Q48" s="2" t="s">
        <v>3</v>
      </c>
      <c r="R48" s="32" t="s">
        <v>4</v>
      </c>
      <c r="S48" s="32" t="s">
        <v>1</v>
      </c>
    </row>
    <row r="49" spans="1:19" x14ac:dyDescent="0.2">
      <c r="A49" s="2" t="s">
        <v>3</v>
      </c>
      <c r="B49" s="2" t="s">
        <v>114</v>
      </c>
      <c r="C49" s="2" t="s">
        <v>3</v>
      </c>
      <c r="D49" s="2" t="s">
        <v>3</v>
      </c>
      <c r="E49" s="2" t="s">
        <v>3</v>
      </c>
      <c r="F49" s="2" t="s">
        <v>3</v>
      </c>
      <c r="G49" s="2" t="s">
        <v>3</v>
      </c>
      <c r="H49" s="2" t="s">
        <v>3</v>
      </c>
      <c r="I49" s="2" t="s">
        <v>3</v>
      </c>
      <c r="J49" s="2" t="s">
        <v>3</v>
      </c>
      <c r="K49" s="2" t="s">
        <v>3</v>
      </c>
      <c r="L49" s="2" t="s">
        <v>3</v>
      </c>
      <c r="M49" s="2" t="s">
        <v>3</v>
      </c>
      <c r="N49" s="2" t="s">
        <v>3</v>
      </c>
      <c r="O49" s="2" t="s">
        <v>3</v>
      </c>
      <c r="P49" s="2" t="s">
        <v>3</v>
      </c>
      <c r="Q49" s="2" t="s">
        <v>3</v>
      </c>
      <c r="R49" s="32" t="s">
        <v>4</v>
      </c>
      <c r="S49" s="32" t="s">
        <v>1</v>
      </c>
    </row>
    <row r="50" spans="1:19" x14ac:dyDescent="0.2">
      <c r="B50" s="32" t="s">
        <v>23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1:19" x14ac:dyDescent="0.2">
      <c r="B51" s="32" t="s">
        <v>24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</sheetData>
  <mergeCells count="5">
    <mergeCell ref="B1:Q1"/>
    <mergeCell ref="B50:Q50"/>
    <mergeCell ref="B51:Q51"/>
    <mergeCell ref="R2:R49"/>
    <mergeCell ref="S1:S4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V15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20" customWidth="1"/>
    <col min="5" max="5" width="11" customWidth="1"/>
    <col min="6" max="6" width="13" customWidth="1"/>
    <col min="7" max="7" width="25" customWidth="1"/>
    <col min="8" max="8" width="12" customWidth="1"/>
    <col min="9" max="9" width="24" customWidth="1"/>
    <col min="10" max="10" width="19" customWidth="1"/>
    <col min="11" max="11" width="7" customWidth="1"/>
    <col min="12" max="12" width="9" customWidth="1"/>
    <col min="13" max="13" width="21" customWidth="1"/>
    <col min="14" max="14" width="13" customWidth="1"/>
    <col min="15" max="15" width="12" customWidth="1"/>
    <col min="16" max="16" width="13" customWidth="1"/>
    <col min="17" max="17" width="12" customWidth="1"/>
    <col min="18" max="18" width="43" customWidth="1"/>
    <col min="19" max="19" width="39" customWidth="1"/>
    <col min="20" max="20" width="24" customWidth="1"/>
  </cols>
  <sheetData>
    <row r="1" spans="1:22" x14ac:dyDescent="0.2">
      <c r="B1" s="5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V1" s="59" t="s">
        <v>1</v>
      </c>
    </row>
    <row r="2" spans="1:22" x14ac:dyDescent="0.2">
      <c r="A2" s="4" t="s">
        <v>60</v>
      </c>
      <c r="B2" s="4" t="s">
        <v>61</v>
      </c>
      <c r="C2" s="4" t="s">
        <v>1308</v>
      </c>
      <c r="D2" s="4" t="s">
        <v>1309</v>
      </c>
      <c r="E2" s="4" t="s">
        <v>1310</v>
      </c>
      <c r="F2" s="4" t="s">
        <v>1311</v>
      </c>
      <c r="G2" s="4" t="s">
        <v>1378</v>
      </c>
      <c r="H2" s="4" t="s">
        <v>66</v>
      </c>
      <c r="I2" s="4" t="s">
        <v>118</v>
      </c>
      <c r="J2" s="4" t="s">
        <v>179</v>
      </c>
      <c r="K2" s="4" t="s">
        <v>120</v>
      </c>
      <c r="L2" s="4" t="s">
        <v>69</v>
      </c>
      <c r="M2" s="4" t="s">
        <v>1316</v>
      </c>
      <c r="N2" s="4" t="s">
        <v>70</v>
      </c>
      <c r="O2" s="4" t="s">
        <v>72</v>
      </c>
      <c r="P2" s="4" t="s">
        <v>73</v>
      </c>
      <c r="Q2" s="4" t="s">
        <v>1317</v>
      </c>
      <c r="R2" s="4" t="s">
        <v>1379</v>
      </c>
      <c r="S2" s="4" t="s">
        <v>1380</v>
      </c>
      <c r="T2" s="4" t="s">
        <v>1381</v>
      </c>
      <c r="U2" s="59" t="s">
        <v>4</v>
      </c>
      <c r="V2" s="59" t="s">
        <v>1</v>
      </c>
    </row>
    <row r="3" spans="1:22" x14ac:dyDescent="0.2">
      <c r="A3" s="2" t="s">
        <v>77</v>
      </c>
      <c r="B3" s="2" t="s">
        <v>78</v>
      </c>
      <c r="C3" s="2" t="s">
        <v>952</v>
      </c>
      <c r="D3" s="2" t="s">
        <v>952</v>
      </c>
      <c r="E3" s="2" t="s">
        <v>952</v>
      </c>
      <c r="F3" s="2" t="s">
        <v>952</v>
      </c>
      <c r="G3" s="2" t="s">
        <v>952</v>
      </c>
      <c r="H3" s="2" t="s">
        <v>952</v>
      </c>
      <c r="I3" s="2" t="s">
        <v>952</v>
      </c>
      <c r="J3" s="2" t="s">
        <v>952</v>
      </c>
      <c r="K3" s="2" t="s">
        <v>952</v>
      </c>
      <c r="L3" s="2" t="s">
        <v>952</v>
      </c>
      <c r="M3" s="2" t="s">
        <v>952</v>
      </c>
      <c r="N3" s="2" t="s">
        <v>952</v>
      </c>
      <c r="O3" s="2" t="s">
        <v>952</v>
      </c>
      <c r="P3" s="2" t="s">
        <v>952</v>
      </c>
      <c r="Q3" s="2" t="s">
        <v>952</v>
      </c>
      <c r="R3" s="2" t="s">
        <v>952</v>
      </c>
      <c r="S3" s="2" t="s">
        <v>952</v>
      </c>
      <c r="T3" s="2" t="s">
        <v>952</v>
      </c>
      <c r="U3" s="59" t="s">
        <v>4</v>
      </c>
      <c r="V3" s="59" t="s">
        <v>1</v>
      </c>
    </row>
    <row r="4" spans="1:22" x14ac:dyDescent="0.2">
      <c r="A4" s="2" t="s">
        <v>77</v>
      </c>
      <c r="B4" s="2" t="s">
        <v>97</v>
      </c>
      <c r="C4" s="2" t="s">
        <v>952</v>
      </c>
      <c r="D4" s="2" t="s">
        <v>952</v>
      </c>
      <c r="E4" s="2" t="s">
        <v>952</v>
      </c>
      <c r="F4" s="2" t="s">
        <v>952</v>
      </c>
      <c r="G4" s="2" t="s">
        <v>952</v>
      </c>
      <c r="H4" s="2" t="s">
        <v>952</v>
      </c>
      <c r="I4" s="2" t="s">
        <v>952</v>
      </c>
      <c r="J4" s="2" t="s">
        <v>952</v>
      </c>
      <c r="K4" s="2" t="s">
        <v>952</v>
      </c>
      <c r="L4" s="2" t="s">
        <v>952</v>
      </c>
      <c r="M4" s="2" t="s">
        <v>952</v>
      </c>
      <c r="N4" s="2" t="s">
        <v>952</v>
      </c>
      <c r="O4" s="2" t="s">
        <v>952</v>
      </c>
      <c r="P4" s="2" t="s">
        <v>952</v>
      </c>
      <c r="Q4" s="2" t="s">
        <v>952</v>
      </c>
      <c r="R4" s="2" t="s">
        <v>952</v>
      </c>
      <c r="S4" s="2" t="s">
        <v>952</v>
      </c>
      <c r="T4" s="2" t="s">
        <v>952</v>
      </c>
      <c r="U4" s="59" t="s">
        <v>4</v>
      </c>
      <c r="V4" s="59" t="s">
        <v>1</v>
      </c>
    </row>
    <row r="5" spans="1:22" x14ac:dyDescent="0.2">
      <c r="A5" s="2" t="s">
        <v>77</v>
      </c>
      <c r="B5" s="2" t="s">
        <v>102</v>
      </c>
      <c r="C5" s="2" t="s">
        <v>952</v>
      </c>
      <c r="D5" s="2" t="s">
        <v>952</v>
      </c>
      <c r="E5" s="2" t="s">
        <v>952</v>
      </c>
      <c r="F5" s="2" t="s">
        <v>952</v>
      </c>
      <c r="G5" s="2" t="s">
        <v>952</v>
      </c>
      <c r="H5" s="2" t="s">
        <v>952</v>
      </c>
      <c r="I5" s="2" t="s">
        <v>952</v>
      </c>
      <c r="J5" s="2" t="s">
        <v>952</v>
      </c>
      <c r="K5" s="2" t="s">
        <v>952</v>
      </c>
      <c r="L5" s="2" t="s">
        <v>952</v>
      </c>
      <c r="M5" s="2" t="s">
        <v>952</v>
      </c>
      <c r="N5" s="2" t="s">
        <v>952</v>
      </c>
      <c r="O5" s="2" t="s">
        <v>952</v>
      </c>
      <c r="P5" s="2" t="s">
        <v>952</v>
      </c>
      <c r="Q5" s="2" t="s">
        <v>952</v>
      </c>
      <c r="R5" s="2" t="s">
        <v>952</v>
      </c>
      <c r="S5" s="2" t="s">
        <v>952</v>
      </c>
      <c r="T5" s="2" t="s">
        <v>952</v>
      </c>
      <c r="U5" s="59" t="s">
        <v>4</v>
      </c>
      <c r="V5" s="59" t="s">
        <v>1</v>
      </c>
    </row>
    <row r="6" spans="1:22" x14ac:dyDescent="0.2">
      <c r="A6" s="2" t="s">
        <v>103</v>
      </c>
      <c r="B6" s="2" t="s">
        <v>104</v>
      </c>
      <c r="C6" s="2" t="s">
        <v>952</v>
      </c>
      <c r="D6" s="2" t="s">
        <v>952</v>
      </c>
      <c r="E6" s="2" t="s">
        <v>952</v>
      </c>
      <c r="F6" s="2" t="s">
        <v>952</v>
      </c>
      <c r="G6" s="2" t="s">
        <v>952</v>
      </c>
      <c r="H6" s="2" t="s">
        <v>952</v>
      </c>
      <c r="I6" s="2" t="s">
        <v>952</v>
      </c>
      <c r="J6" s="2" t="s">
        <v>952</v>
      </c>
      <c r="K6" s="2" t="s">
        <v>952</v>
      </c>
      <c r="L6" s="2" t="s">
        <v>952</v>
      </c>
      <c r="M6" s="2" t="s">
        <v>952</v>
      </c>
      <c r="N6" s="2" t="s">
        <v>952</v>
      </c>
      <c r="O6" s="2" t="s">
        <v>952</v>
      </c>
      <c r="P6" s="2" t="s">
        <v>952</v>
      </c>
      <c r="Q6" s="2" t="s">
        <v>952</v>
      </c>
      <c r="R6" s="2" t="s">
        <v>952</v>
      </c>
      <c r="S6" s="2" t="s">
        <v>952</v>
      </c>
      <c r="T6" s="2" t="s">
        <v>952</v>
      </c>
      <c r="U6" s="59" t="s">
        <v>4</v>
      </c>
      <c r="V6" s="59" t="s">
        <v>1</v>
      </c>
    </row>
    <row r="7" spans="1:22" x14ac:dyDescent="0.2">
      <c r="A7" s="2" t="s">
        <v>103</v>
      </c>
      <c r="B7" s="2" t="s">
        <v>105</v>
      </c>
      <c r="C7" s="2" t="s">
        <v>952</v>
      </c>
      <c r="D7" s="2" t="s">
        <v>952</v>
      </c>
      <c r="E7" s="2" t="s">
        <v>952</v>
      </c>
      <c r="F7" s="2" t="s">
        <v>952</v>
      </c>
      <c r="G7" s="2" t="s">
        <v>952</v>
      </c>
      <c r="H7" s="2" t="s">
        <v>952</v>
      </c>
      <c r="I7" s="2" t="s">
        <v>952</v>
      </c>
      <c r="J7" s="2" t="s">
        <v>952</v>
      </c>
      <c r="K7" s="2" t="s">
        <v>952</v>
      </c>
      <c r="L7" s="2" t="s">
        <v>952</v>
      </c>
      <c r="M7" s="2" t="s">
        <v>952</v>
      </c>
      <c r="N7" s="2" t="s">
        <v>952</v>
      </c>
      <c r="O7" s="2" t="s">
        <v>952</v>
      </c>
      <c r="P7" s="2" t="s">
        <v>952</v>
      </c>
      <c r="Q7" s="2" t="s">
        <v>952</v>
      </c>
      <c r="R7" s="2" t="s">
        <v>952</v>
      </c>
      <c r="S7" s="2" t="s">
        <v>952</v>
      </c>
      <c r="T7" s="2" t="s">
        <v>952</v>
      </c>
      <c r="U7" s="59" t="s">
        <v>4</v>
      </c>
      <c r="V7" s="59" t="s">
        <v>1</v>
      </c>
    </row>
    <row r="8" spans="1:22" x14ac:dyDescent="0.2">
      <c r="A8" s="2" t="s">
        <v>103</v>
      </c>
      <c r="B8" s="2" t="s">
        <v>108</v>
      </c>
      <c r="C8" s="2" t="s">
        <v>952</v>
      </c>
      <c r="D8" s="2" t="s">
        <v>952</v>
      </c>
      <c r="E8" s="2" t="s">
        <v>952</v>
      </c>
      <c r="F8" s="2" t="s">
        <v>952</v>
      </c>
      <c r="G8" s="2" t="s">
        <v>952</v>
      </c>
      <c r="H8" s="2" t="s">
        <v>952</v>
      </c>
      <c r="I8" s="2" t="s">
        <v>952</v>
      </c>
      <c r="J8" s="2" t="s">
        <v>952</v>
      </c>
      <c r="K8" s="2" t="s">
        <v>952</v>
      </c>
      <c r="L8" s="2" t="s">
        <v>952</v>
      </c>
      <c r="M8" s="2" t="s">
        <v>952</v>
      </c>
      <c r="N8" s="2" t="s">
        <v>952</v>
      </c>
      <c r="O8" s="2" t="s">
        <v>952</v>
      </c>
      <c r="P8" s="2" t="s">
        <v>952</v>
      </c>
      <c r="Q8" s="2" t="s">
        <v>952</v>
      </c>
      <c r="R8" s="2" t="s">
        <v>952</v>
      </c>
      <c r="S8" s="2" t="s">
        <v>952</v>
      </c>
      <c r="T8" s="2" t="s">
        <v>952</v>
      </c>
      <c r="U8" s="59" t="s">
        <v>4</v>
      </c>
      <c r="V8" s="59" t="s">
        <v>1</v>
      </c>
    </row>
    <row r="9" spans="1:22" x14ac:dyDescent="0.2">
      <c r="A9" s="2" t="s">
        <v>109</v>
      </c>
      <c r="B9" s="2" t="s">
        <v>110</v>
      </c>
      <c r="C9" s="2" t="s">
        <v>952</v>
      </c>
      <c r="D9" s="2" t="s">
        <v>952</v>
      </c>
      <c r="E9" s="2" t="s">
        <v>952</v>
      </c>
      <c r="F9" s="2" t="s">
        <v>952</v>
      </c>
      <c r="G9" s="2" t="s">
        <v>952</v>
      </c>
      <c r="H9" s="2" t="s">
        <v>952</v>
      </c>
      <c r="I9" s="2" t="s">
        <v>952</v>
      </c>
      <c r="J9" s="2" t="s">
        <v>952</v>
      </c>
      <c r="K9" s="2" t="s">
        <v>952</v>
      </c>
      <c r="L9" s="2" t="s">
        <v>952</v>
      </c>
      <c r="M9" s="2" t="s">
        <v>952</v>
      </c>
      <c r="N9" s="2" t="s">
        <v>952</v>
      </c>
      <c r="O9" s="2" t="s">
        <v>952</v>
      </c>
      <c r="P9" s="2" t="s">
        <v>952</v>
      </c>
      <c r="Q9" s="2" t="s">
        <v>952</v>
      </c>
      <c r="R9" s="2" t="s">
        <v>952</v>
      </c>
      <c r="S9" s="2" t="s">
        <v>952</v>
      </c>
      <c r="T9" s="2" t="s">
        <v>952</v>
      </c>
      <c r="U9" s="59" t="s">
        <v>4</v>
      </c>
      <c r="V9" s="59" t="s">
        <v>1</v>
      </c>
    </row>
    <row r="10" spans="1:22" x14ac:dyDescent="0.2">
      <c r="A10" s="2" t="s">
        <v>109</v>
      </c>
      <c r="B10" s="2" t="s">
        <v>111</v>
      </c>
      <c r="C10" s="2" t="s">
        <v>952</v>
      </c>
      <c r="D10" s="2" t="s">
        <v>952</v>
      </c>
      <c r="E10" s="2" t="s">
        <v>952</v>
      </c>
      <c r="F10" s="2" t="s">
        <v>952</v>
      </c>
      <c r="G10" s="2" t="s">
        <v>952</v>
      </c>
      <c r="H10" s="2" t="s">
        <v>952</v>
      </c>
      <c r="I10" s="2" t="s">
        <v>952</v>
      </c>
      <c r="J10" s="2" t="s">
        <v>952</v>
      </c>
      <c r="K10" s="2" t="s">
        <v>952</v>
      </c>
      <c r="L10" s="2" t="s">
        <v>952</v>
      </c>
      <c r="M10" s="2" t="s">
        <v>952</v>
      </c>
      <c r="N10" s="2" t="s">
        <v>952</v>
      </c>
      <c r="O10" s="2" t="s">
        <v>952</v>
      </c>
      <c r="P10" s="2" t="s">
        <v>952</v>
      </c>
      <c r="Q10" s="2" t="s">
        <v>952</v>
      </c>
      <c r="R10" s="2" t="s">
        <v>952</v>
      </c>
      <c r="S10" s="2" t="s">
        <v>952</v>
      </c>
      <c r="T10" s="2" t="s">
        <v>952</v>
      </c>
      <c r="U10" s="59" t="s">
        <v>4</v>
      </c>
      <c r="V10" s="59" t="s">
        <v>1</v>
      </c>
    </row>
    <row r="11" spans="1:22" x14ac:dyDescent="0.2">
      <c r="A11" s="2" t="s">
        <v>3</v>
      </c>
      <c r="B11" s="2" t="s">
        <v>112</v>
      </c>
      <c r="C11" s="2" t="s">
        <v>952</v>
      </c>
      <c r="D11" s="2" t="s">
        <v>952</v>
      </c>
      <c r="E11" s="2" t="s">
        <v>952</v>
      </c>
      <c r="F11" s="2" t="s">
        <v>952</v>
      </c>
      <c r="G11" s="2" t="s">
        <v>952</v>
      </c>
      <c r="H11" s="2" t="s">
        <v>952</v>
      </c>
      <c r="I11" s="2" t="s">
        <v>952</v>
      </c>
      <c r="J11" s="2" t="s">
        <v>952</v>
      </c>
      <c r="K11" s="2" t="s">
        <v>952</v>
      </c>
      <c r="L11" s="2" t="s">
        <v>952</v>
      </c>
      <c r="M11" s="2" t="s">
        <v>952</v>
      </c>
      <c r="N11" s="2" t="s">
        <v>952</v>
      </c>
      <c r="O11" s="2" t="s">
        <v>952</v>
      </c>
      <c r="P11" s="2" t="s">
        <v>952</v>
      </c>
      <c r="Q11" s="2" t="s">
        <v>952</v>
      </c>
      <c r="R11" s="2" t="s">
        <v>952</v>
      </c>
      <c r="S11" s="2" t="s">
        <v>952</v>
      </c>
      <c r="T11" s="2" t="s">
        <v>952</v>
      </c>
      <c r="U11" s="59" t="s">
        <v>4</v>
      </c>
      <c r="V11" s="59" t="s">
        <v>1</v>
      </c>
    </row>
    <row r="12" spans="1:22" x14ac:dyDescent="0.2">
      <c r="A12" s="2" t="s">
        <v>3</v>
      </c>
      <c r="B12" s="2" t="s">
        <v>113</v>
      </c>
      <c r="C12" s="2" t="s">
        <v>952</v>
      </c>
      <c r="D12" s="2" t="s">
        <v>952</v>
      </c>
      <c r="E12" s="2" t="s">
        <v>952</v>
      </c>
      <c r="F12" s="2" t="s">
        <v>952</v>
      </c>
      <c r="G12" s="2" t="s">
        <v>952</v>
      </c>
      <c r="H12" s="2" t="s">
        <v>952</v>
      </c>
      <c r="I12" s="2" t="s">
        <v>952</v>
      </c>
      <c r="J12" s="2" t="s">
        <v>952</v>
      </c>
      <c r="K12" s="2" t="s">
        <v>952</v>
      </c>
      <c r="L12" s="2" t="s">
        <v>952</v>
      </c>
      <c r="M12" s="2" t="s">
        <v>952</v>
      </c>
      <c r="N12" s="2" t="s">
        <v>952</v>
      </c>
      <c r="O12" s="2" t="s">
        <v>952</v>
      </c>
      <c r="P12" s="2" t="s">
        <v>952</v>
      </c>
      <c r="Q12" s="2" t="s">
        <v>952</v>
      </c>
      <c r="R12" s="2" t="s">
        <v>952</v>
      </c>
      <c r="S12" s="2" t="s">
        <v>952</v>
      </c>
      <c r="T12" s="2" t="s">
        <v>952</v>
      </c>
      <c r="U12" s="59" t="s">
        <v>4</v>
      </c>
      <c r="V12" s="59" t="s">
        <v>1</v>
      </c>
    </row>
    <row r="13" spans="1:22" x14ac:dyDescent="0.2">
      <c r="A13" s="2" t="s">
        <v>3</v>
      </c>
      <c r="B13" s="2" t="s">
        <v>114</v>
      </c>
      <c r="C13" s="2" t="s">
        <v>952</v>
      </c>
      <c r="D13" s="2" t="s">
        <v>952</v>
      </c>
      <c r="E13" s="2" t="s">
        <v>952</v>
      </c>
      <c r="F13" s="2" t="s">
        <v>952</v>
      </c>
      <c r="G13" s="2" t="s">
        <v>952</v>
      </c>
      <c r="H13" s="2" t="s">
        <v>952</v>
      </c>
      <c r="I13" s="2" t="s">
        <v>952</v>
      </c>
      <c r="J13" s="2" t="s">
        <v>952</v>
      </c>
      <c r="K13" s="2" t="s">
        <v>952</v>
      </c>
      <c r="L13" s="2" t="s">
        <v>952</v>
      </c>
      <c r="M13" s="2" t="s">
        <v>952</v>
      </c>
      <c r="N13" s="2" t="s">
        <v>952</v>
      </c>
      <c r="O13" s="2" t="s">
        <v>952</v>
      </c>
      <c r="P13" s="2" t="s">
        <v>952</v>
      </c>
      <c r="Q13" s="2" t="s">
        <v>952</v>
      </c>
      <c r="R13" s="2" t="s">
        <v>952</v>
      </c>
      <c r="S13" s="2" t="s">
        <v>952</v>
      </c>
      <c r="T13" s="2" t="s">
        <v>952</v>
      </c>
      <c r="U13" s="59" t="s">
        <v>4</v>
      </c>
      <c r="V13" s="59" t="s">
        <v>1</v>
      </c>
    </row>
    <row r="14" spans="1:22" x14ac:dyDescent="0.2">
      <c r="B14" s="59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22" x14ac:dyDescent="0.2">
      <c r="B15" s="59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</sheetData>
  <mergeCells count="5">
    <mergeCell ref="B1:T1"/>
    <mergeCell ref="B14:T14"/>
    <mergeCell ref="B15:T15"/>
    <mergeCell ref="U2:U13"/>
    <mergeCell ref="V1:V1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67"/>
  <sheetViews>
    <sheetView rightToLeft="1" workbookViewId="0">
      <selection activeCell="A81" sqref="A81"/>
    </sheetView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25" customWidth="1"/>
    <col min="5" max="5" width="32" customWidth="1"/>
    <col min="6" max="6" width="36" customWidth="1"/>
    <col min="7" max="7" width="20.375" customWidth="1"/>
    <col min="8" max="8" width="21" customWidth="1"/>
    <col min="9" max="9" width="26" customWidth="1"/>
    <col min="10" max="10" width="13" customWidth="1"/>
    <col min="11" max="11" width="33" customWidth="1"/>
    <col min="12" max="12" width="52" customWidth="1"/>
    <col min="13" max="13" width="35" customWidth="1"/>
    <col min="14" max="14" width="51.875" customWidth="1"/>
    <col min="15" max="15" width="41" customWidth="1"/>
    <col min="16" max="16" width="21" customWidth="1"/>
    <col min="17" max="17" width="28" customWidth="1"/>
  </cols>
  <sheetData>
    <row r="1" spans="1:19" x14ac:dyDescent="0.2">
      <c r="B1" s="6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S1" s="60" t="s">
        <v>1</v>
      </c>
    </row>
    <row r="2" spans="1:19" x14ac:dyDescent="0.2">
      <c r="A2" s="4" t="s">
        <v>60</v>
      </c>
      <c r="B2" s="4" t="s">
        <v>61</v>
      </c>
      <c r="C2" s="4" t="s">
        <v>65</v>
      </c>
      <c r="D2" s="4" t="s">
        <v>1032</v>
      </c>
      <c r="E2" s="4" t="s">
        <v>1033</v>
      </c>
      <c r="F2" s="4" t="s">
        <v>1034</v>
      </c>
      <c r="G2" s="4" t="s">
        <v>1035</v>
      </c>
      <c r="H2" s="4" t="s">
        <v>1036</v>
      </c>
      <c r="I2" s="4" t="s">
        <v>1037</v>
      </c>
      <c r="J2" s="4" t="s">
        <v>70</v>
      </c>
      <c r="K2" s="4" t="s">
        <v>1382</v>
      </c>
      <c r="L2" s="14" t="s">
        <v>1419</v>
      </c>
      <c r="M2" s="14" t="s">
        <v>1383</v>
      </c>
      <c r="N2" s="14" t="s">
        <v>1420</v>
      </c>
      <c r="O2" s="4" t="s">
        <v>1384</v>
      </c>
      <c r="P2" s="4" t="s">
        <v>1385</v>
      </c>
      <c r="Q2" s="4" t="s">
        <v>1386</v>
      </c>
      <c r="R2" s="60" t="s">
        <v>4</v>
      </c>
      <c r="S2" s="60" t="s">
        <v>1</v>
      </c>
    </row>
    <row r="3" spans="1:19" x14ac:dyDescent="0.2">
      <c r="A3" s="11">
        <v>637</v>
      </c>
      <c r="B3" s="11">
        <v>7243</v>
      </c>
      <c r="C3" s="2" t="str">
        <f>VLOOKUP(H3,'[1]גיליון 1'!$A$3:$H$93,3,0)</f>
        <v>קרן השקעה אחרת</v>
      </c>
      <c r="D3" s="2" t="str">
        <f>VLOOKUP(H3,'[1]גיליון 1'!$A$3:$H$93,4,0)</f>
        <v>Vintage Investments 11 (Access) L.P.</v>
      </c>
      <c r="E3" s="2" t="str">
        <f>VLOOKUP(H3,'[1]גיליון 1'!$A$3:$H$93,5,0)</f>
        <v xml:space="preserve">MC-96011 </v>
      </c>
      <c r="F3" s="2" t="str">
        <f>VLOOKUP(H3,'[1]גיליון 1'!$A$3:$H$93,6,0)</f>
        <v>מספר תאגיד או שותפות בחו"ל</v>
      </c>
      <c r="G3" s="2" t="s">
        <v>1397</v>
      </c>
      <c r="H3" s="11">
        <v>800078263</v>
      </c>
      <c r="I3" s="2" t="s">
        <v>1044</v>
      </c>
      <c r="J3" s="2" t="str">
        <f>VLOOKUP(H3,'[1]גיליון 1'!$A$3:$H$93,8,0)</f>
        <v>דולר אמריקאי</v>
      </c>
      <c r="K3" s="2" t="str">
        <f>VLOOKUP(H3,'[1]גיליון 1'!$A$3:$H$93,7,0)</f>
        <v xml:space="preserve">13/11/2018 </v>
      </c>
      <c r="L3" s="15">
        <v>1200</v>
      </c>
      <c r="M3" s="21">
        <v>4426.8</v>
      </c>
      <c r="N3" s="17">
        <v>70.163999999999973</v>
      </c>
      <c r="O3" s="15">
        <v>258.27368399999989</v>
      </c>
      <c r="P3" s="16">
        <f>N3/L3</f>
        <v>5.846999999999998E-2</v>
      </c>
      <c r="Q3" s="13">
        <v>46398</v>
      </c>
      <c r="R3" s="60" t="s">
        <v>4</v>
      </c>
      <c r="S3" s="60" t="s">
        <v>1</v>
      </c>
    </row>
    <row r="4" spans="1:19" ht="21.75" x14ac:dyDescent="0.2">
      <c r="A4" s="11">
        <v>637</v>
      </c>
      <c r="B4" s="11">
        <v>7243</v>
      </c>
      <c r="C4" s="2" t="str">
        <f>VLOOKUP(H4,'[1]גיליון 1'!$A$3:$H$93,3,0)</f>
        <v>קרן נדל"ן</v>
      </c>
      <c r="D4" s="2" t="str">
        <f>VLOOKUP(H4,'[1]גיליון 1'!$A$3:$H$93,4,0)</f>
        <v>יסודות מעטפת פיננסית גי'פי שותפות מוגבלת</v>
      </c>
      <c r="E4" s="2" t="str">
        <f>VLOOKUP(H4,'[1]גיליון 1'!$A$3:$H$93,5,0)</f>
        <v xml:space="preserve">550257125 </v>
      </c>
      <c r="F4" s="2" t="str">
        <f>VLOOKUP(H4,'[1]גיליון 1'!$A$3:$H$93,6,0)</f>
        <v>מספר שותפות</v>
      </c>
      <c r="G4" s="2" t="s">
        <v>1398</v>
      </c>
      <c r="H4" s="11">
        <v>800075004</v>
      </c>
      <c r="I4" s="2" t="s">
        <v>1044</v>
      </c>
      <c r="J4" s="2" t="str">
        <f>VLOOKUP(H4,'[1]גיליון 1'!$A$3:$H$93,8,0)</f>
        <v>שקל חדש</v>
      </c>
      <c r="K4" s="2" t="str">
        <f>VLOOKUP(H4,'[1]גיליון 1'!$A$3:$H$93,7,0)</f>
        <v xml:space="preserve">27/02/2018 </v>
      </c>
      <c r="L4" s="15">
        <v>4800</v>
      </c>
      <c r="M4" s="21">
        <v>4800</v>
      </c>
      <c r="N4" s="17">
        <v>623.01</v>
      </c>
      <c r="O4" s="15">
        <v>623.01</v>
      </c>
      <c r="P4" s="16">
        <f t="shared" ref="P4:P56" si="0">N4/L4</f>
        <v>0.12979374999999999</v>
      </c>
      <c r="Q4" s="13">
        <v>47392</v>
      </c>
      <c r="R4" s="60"/>
      <c r="S4" s="60"/>
    </row>
    <row r="5" spans="1:19" ht="21.75" x14ac:dyDescent="0.2">
      <c r="A5" s="11">
        <v>637</v>
      </c>
      <c r="B5" s="11">
        <v>7243</v>
      </c>
      <c r="C5" s="2" t="str">
        <f>VLOOKUP(H5,'[1]גיליון 1'!$A$3:$H$93,3,0)</f>
        <v>קרן השקעה אחרת</v>
      </c>
      <c r="D5" s="2" t="str">
        <f>VLOOKUP(H5,'[1]גיליון 1'!$A$3:$H$93,4,0)</f>
        <v>AMI GP LP Inc</v>
      </c>
      <c r="E5" s="2" t="str">
        <f>VLOOKUP(H5,'[1]גיליון 1'!$A$3:$H$93,5,0)</f>
        <v xml:space="preserve">2030 </v>
      </c>
      <c r="F5" s="2" t="str">
        <f>VLOOKUP(H5,'[1]גיליון 1'!$A$3:$H$93,6,0)</f>
        <v>מספר תאגיד או שותפות בחו"ל</v>
      </c>
      <c r="G5" s="2" t="s">
        <v>1399</v>
      </c>
      <c r="H5" s="11">
        <v>800078248</v>
      </c>
      <c r="I5" s="2" t="s">
        <v>1044</v>
      </c>
      <c r="J5" s="2" t="str">
        <f>VLOOKUP(H5,'[1]גיליון 1'!$A$3:$H$93,8,0)</f>
        <v>דולר אמריקאי</v>
      </c>
      <c r="K5" s="2" t="str">
        <f>VLOOKUP(H5,'[1]גיליון 1'!$A$3:$H$93,7,0)</f>
        <v xml:space="preserve">17/03/2021 </v>
      </c>
      <c r="L5" s="15">
        <v>2670</v>
      </c>
      <c r="M5" s="21">
        <v>8781.630000000001</v>
      </c>
      <c r="N5" s="17">
        <v>168.77232545503935</v>
      </c>
      <c r="O5" s="15">
        <v>621.25092999999993</v>
      </c>
      <c r="P5" s="16">
        <f t="shared" si="0"/>
        <v>6.3210608784658937E-2</v>
      </c>
      <c r="Q5" s="13">
        <v>46716</v>
      </c>
      <c r="R5" s="60"/>
      <c r="S5" s="60"/>
    </row>
    <row r="6" spans="1:19" x14ac:dyDescent="0.2">
      <c r="A6" s="11">
        <v>637</v>
      </c>
      <c r="B6" s="11">
        <v>7243</v>
      </c>
      <c r="C6" s="2" t="str">
        <f>VLOOKUP(H6,'[1]גיליון 1'!$A$3:$H$93,3,0)</f>
        <v>קרן נדל"ן</v>
      </c>
      <c r="D6" s="2" t="str">
        <f>VLOOKUP(H6,'[1]גיליון 1'!$A$3:$H$93,4,0)</f>
        <v>FORMA FUND GENERAL PARTNER LTD</v>
      </c>
      <c r="E6" s="2" t="str">
        <f>VLOOKUP(H6,'[1]גיליון 1'!$A$3:$H$93,5,0)</f>
        <v xml:space="preserve">515527968 </v>
      </c>
      <c r="F6" s="2" t="str">
        <f>VLOOKUP(H6,'[1]גיליון 1'!$A$3:$H$93,6,0)</f>
        <v>ח.פ.</v>
      </c>
      <c r="G6" s="2" t="s">
        <v>1400</v>
      </c>
      <c r="H6" s="11">
        <v>800078164</v>
      </c>
      <c r="I6" s="2" t="s">
        <v>1044</v>
      </c>
      <c r="J6" s="2" t="str">
        <f>VLOOKUP(H6,'[1]גיליון 1'!$A$3:$H$93,8,0)</f>
        <v>אירו</v>
      </c>
      <c r="K6" s="2" t="str">
        <f>VLOOKUP(H6,'[1]גיליון 1'!$A$3:$H$93,7,0)</f>
        <v xml:space="preserve">18/03/2020 </v>
      </c>
      <c r="L6" s="15">
        <v>1450</v>
      </c>
      <c r="M6" s="21">
        <v>6082.46</v>
      </c>
      <c r="N6" s="17">
        <v>22.366999999999958</v>
      </c>
      <c r="O6" s="15">
        <v>89.000529699999845</v>
      </c>
      <c r="P6" s="16">
        <f t="shared" si="0"/>
        <v>1.5425517241379281E-2</v>
      </c>
      <c r="Q6" s="13">
        <v>46235</v>
      </c>
      <c r="R6" s="60"/>
      <c r="S6" s="60"/>
    </row>
    <row r="7" spans="1:19" x14ac:dyDescent="0.2">
      <c r="A7" s="11">
        <v>637</v>
      </c>
      <c r="B7" s="11">
        <v>7243</v>
      </c>
      <c r="C7" s="2" t="str">
        <f>VLOOKUP(H7,'[1]גיליון 1'!$A$3:$H$93,3,0)</f>
        <v>קרן נדל"ן</v>
      </c>
      <c r="D7" s="2" t="str">
        <f>VLOOKUP(H7,'[1]גיליון 1'!$A$3:$H$93,4,0)</f>
        <v>AP Fund II GP LLC</v>
      </c>
      <c r="E7" s="2" t="str">
        <f>VLOOKUP(H7,'[1]גיליון 1'!$A$3:$H$93,5,0)</f>
        <v xml:space="preserve">82-1064081 </v>
      </c>
      <c r="F7" s="2" t="str">
        <f>VLOOKUP(H7,'[1]גיליון 1'!$A$3:$H$93,6,0)</f>
        <v>מספר תאגיד או שותפות בחו"ל</v>
      </c>
      <c r="G7" s="2" t="s">
        <v>1401</v>
      </c>
      <c r="H7" s="11">
        <v>800073140</v>
      </c>
      <c r="I7" s="2" t="s">
        <v>1044</v>
      </c>
      <c r="J7" s="2" t="str">
        <f>VLOOKUP(H7,'[1]גיליון 1'!$A$3:$H$93,8,0)</f>
        <v>דולר אמריקאי</v>
      </c>
      <c r="K7" s="2" t="str">
        <f>VLOOKUP(H7,'[1]גיליון 1'!$A$3:$H$93,7,0)</f>
        <v xml:space="preserve">22/06/2017 </v>
      </c>
      <c r="L7" s="15">
        <v>1200</v>
      </c>
      <c r="M7" s="21">
        <v>4251.6000000000004</v>
      </c>
      <c r="N7" s="17">
        <v>0.25600000000003437</v>
      </c>
      <c r="O7" s="15">
        <v>0.94233600000012663</v>
      </c>
      <c r="P7" s="16">
        <f t="shared" si="0"/>
        <v>2.1333333333336198E-4</v>
      </c>
      <c r="Q7" s="13">
        <v>46641</v>
      </c>
      <c r="R7" s="60"/>
      <c r="S7" s="60"/>
    </row>
    <row r="8" spans="1:19" x14ac:dyDescent="0.2">
      <c r="A8" s="11">
        <v>637</v>
      </c>
      <c r="B8" s="11">
        <v>7243</v>
      </c>
      <c r="C8" s="2" t="str">
        <f>VLOOKUP(H8,'[1]גיליון 1'!$A$3:$H$93,3,0)</f>
        <v>קרן השקעה אחרת</v>
      </c>
      <c r="D8" s="2" t="str">
        <f>VLOOKUP(H8,'[1]גיליון 1'!$A$3:$H$93,4,0)</f>
        <v>Klirmark Fund III (G.P) L.P</v>
      </c>
      <c r="E8" s="2" t="str">
        <f>VLOOKUP(H8,'[1]גיליון 1'!$A$3:$H$93,5,0)</f>
        <v xml:space="preserve">CO-101523 </v>
      </c>
      <c r="F8" s="2" t="str">
        <f>VLOOKUP(H8,'[1]גיליון 1'!$A$3:$H$93,6,0)</f>
        <v>מספר תאגיד או שותפות בחו"ל</v>
      </c>
      <c r="G8" s="2" t="s">
        <v>1402</v>
      </c>
      <c r="H8" s="11">
        <v>800078024</v>
      </c>
      <c r="I8" s="2" t="s">
        <v>1044</v>
      </c>
      <c r="J8" s="2" t="str">
        <f>VLOOKUP(H8,'[1]גיליון 1'!$A$3:$H$93,8,0)</f>
        <v>שקל חדש</v>
      </c>
      <c r="K8" s="2" t="str">
        <f>VLOOKUP(H8,'[1]גיליון 1'!$A$3:$H$93,7,0)</f>
        <v xml:space="preserve">13/11/2019 </v>
      </c>
      <c r="L8" s="15">
        <v>9400</v>
      </c>
      <c r="M8" s="21">
        <v>9400</v>
      </c>
      <c r="N8" s="17">
        <v>2915.35</v>
      </c>
      <c r="O8" s="15">
        <v>2915.35</v>
      </c>
      <c r="P8" s="16">
        <f t="shared" si="0"/>
        <v>0.31014361702127657</v>
      </c>
      <c r="Q8" s="13">
        <v>46030</v>
      </c>
      <c r="R8" s="60"/>
      <c r="S8" s="60"/>
    </row>
    <row r="9" spans="1:19" x14ac:dyDescent="0.2">
      <c r="A9" s="11">
        <v>637</v>
      </c>
      <c r="B9" s="11">
        <v>7243</v>
      </c>
      <c r="C9" s="2" t="str">
        <f>VLOOKUP(H9,'[1]גיליון 1'!$A$3:$H$93,3,0)</f>
        <v>קרן השקעה אחרת</v>
      </c>
      <c r="D9" s="2" t="str">
        <f>VLOOKUP(H9,'[1]גיליון 1'!$A$3:$H$93,4,0)</f>
        <v>פימי 6 2016 בע"מ</v>
      </c>
      <c r="E9" s="2" t="str">
        <f>VLOOKUP(H9,'[1]גיליון 1'!$A$3:$H$93,5,0)</f>
        <v xml:space="preserve">515371482 </v>
      </c>
      <c r="F9" s="2" t="str">
        <f>VLOOKUP(H9,'[1]גיליון 1'!$A$3:$H$93,6,0)</f>
        <v>ח.פ.</v>
      </c>
      <c r="G9" s="2" t="s">
        <v>1403</v>
      </c>
      <c r="H9" s="11">
        <v>800078255</v>
      </c>
      <c r="I9" s="2" t="s">
        <v>1044</v>
      </c>
      <c r="J9" s="2" t="str">
        <f>VLOOKUP(H9,'[1]גיליון 1'!$A$3:$H$93,8,0)</f>
        <v>דולר אמריקאי</v>
      </c>
      <c r="K9" s="2" t="str">
        <f>VLOOKUP(H9,'[1]גיליון 1'!$A$3:$H$93,7,0)</f>
        <v xml:space="preserve">19/01/2021 </v>
      </c>
      <c r="L9" s="15">
        <v>2315</v>
      </c>
      <c r="M9" s="21">
        <v>7482.0800000000008</v>
      </c>
      <c r="N9" s="17">
        <v>248.33100000000007</v>
      </c>
      <c r="O9" s="15">
        <v>914.10641100000032</v>
      </c>
      <c r="P9" s="16">
        <f t="shared" si="0"/>
        <v>0.10727041036717065</v>
      </c>
      <c r="Q9" s="13">
        <v>48014</v>
      </c>
      <c r="R9" s="60"/>
      <c r="S9" s="60"/>
    </row>
    <row r="10" spans="1:19" x14ac:dyDescent="0.2">
      <c r="A10" s="11">
        <v>637</v>
      </c>
      <c r="B10" s="11">
        <v>7243</v>
      </c>
      <c r="C10" s="2" t="str">
        <f>VLOOKUP(H10,'[1]גיליון 1'!$A$3:$H$93,3,0)</f>
        <v>קרן השקעה אחרת</v>
      </c>
      <c r="D10" s="2" t="str">
        <f>VLOOKUP(H10,'[1]גיליון 1'!$A$3:$H$93,4,0)</f>
        <v>Fortissimo Capital Fund V (GP) L.P</v>
      </c>
      <c r="E10" s="2" t="str">
        <f>VLOOKUP(H10,'[1]גיליון 1'!$A$3:$H$93,5,0)</f>
        <v xml:space="preserve">530278498 </v>
      </c>
      <c r="F10" s="2" t="str">
        <f>VLOOKUP(H10,'[1]גיליון 1'!$A$3:$H$93,6,0)</f>
        <v>מספר שותפות</v>
      </c>
      <c r="G10" s="2" t="s">
        <v>1404</v>
      </c>
      <c r="H10" s="11">
        <v>800077190</v>
      </c>
      <c r="I10" s="2" t="s">
        <v>1044</v>
      </c>
      <c r="J10" s="2" t="str">
        <f>VLOOKUP(H10,'[1]גיליון 1'!$A$3:$H$93,8,0)</f>
        <v>דולר אמריקאי</v>
      </c>
      <c r="K10" s="2" t="str">
        <f>VLOOKUP(H10,'[1]גיליון 1'!$A$3:$H$93,7,0)</f>
        <v xml:space="preserve">01/04/2021 </v>
      </c>
      <c r="L10" s="15">
        <v>2000</v>
      </c>
      <c r="M10" s="21">
        <v>6666</v>
      </c>
      <c r="N10" s="17">
        <v>60</v>
      </c>
      <c r="O10" s="15">
        <v>220.86</v>
      </c>
      <c r="P10" s="16">
        <f t="shared" si="0"/>
        <v>0.03</v>
      </c>
      <c r="Q10" s="13">
        <v>47573</v>
      </c>
      <c r="R10" s="60"/>
      <c r="S10" s="60"/>
    </row>
    <row r="11" spans="1:19" x14ac:dyDescent="0.2">
      <c r="A11" s="11">
        <v>637</v>
      </c>
      <c r="B11" s="11">
        <v>7243</v>
      </c>
      <c r="C11" s="2" t="str">
        <f>VLOOKUP(H11,'[1]גיליון 1'!$A$3:$H$93,3,0)</f>
        <v>קרן השקעה אחרת</v>
      </c>
      <c r="D11" s="2" t="str">
        <f>VLOOKUP(H11,'[1]גיליון 1'!$A$3:$H$93,4,0)</f>
        <v/>
      </c>
      <c r="E11" s="2" t="str">
        <f>VLOOKUP(H11,'[1]גיליון 1'!$A$3:$H$93,5,0)</f>
        <v xml:space="preserve"> </v>
      </c>
      <c r="F11" s="2" t="str">
        <f>VLOOKUP(H11,'[1]גיליון 1'!$A$3:$H$93,6,0)</f>
        <v/>
      </c>
      <c r="G11" s="2" t="s">
        <v>1405</v>
      </c>
      <c r="H11" s="11">
        <v>800077414</v>
      </c>
      <c r="I11" s="2" t="s">
        <v>1044</v>
      </c>
      <c r="J11" s="2" t="str">
        <f>VLOOKUP(H11,'[1]גיליון 1'!$A$3:$H$93,8,0)</f>
        <v>אירו</v>
      </c>
      <c r="K11" s="2" t="str">
        <f>VLOOKUP(H11,'[1]גיליון 1'!$A$3:$H$93,7,0)</f>
        <v xml:space="preserve">27/01/2021 </v>
      </c>
      <c r="L11" s="15">
        <v>1800</v>
      </c>
      <c r="M11" s="21">
        <v>7116.84</v>
      </c>
      <c r="N11" s="17">
        <v>1243.808</v>
      </c>
      <c r="O11" s="15">
        <v>4949.2364127999999</v>
      </c>
      <c r="P11" s="16">
        <f t="shared" si="0"/>
        <v>0.69100444444444442</v>
      </c>
      <c r="Q11" s="13">
        <v>47573</v>
      </c>
      <c r="R11" s="60"/>
      <c r="S11" s="60"/>
    </row>
    <row r="12" spans="1:19" x14ac:dyDescent="0.2">
      <c r="A12" s="11">
        <v>637</v>
      </c>
      <c r="B12" s="11">
        <v>7243</v>
      </c>
      <c r="C12" s="2" t="str">
        <f>VLOOKUP(H12,'[1]גיליון 1'!$A$3:$H$93,3,0)</f>
        <v>קרן השקעה אחרת</v>
      </c>
      <c r="D12" s="2" t="str">
        <f>VLOOKUP(H12,'[1]גיליון 1'!$A$3:$H$93,4,0)</f>
        <v>Hamilton Lane Advisors LLC</v>
      </c>
      <c r="E12" s="2" t="str">
        <f>VLOOKUP(H12,'[1]גיליון 1'!$A$3:$H$93,5,0)</f>
        <v xml:space="preserve">23-2962336 </v>
      </c>
      <c r="F12" s="2" t="str">
        <f>VLOOKUP(H12,'[1]גיליון 1'!$A$3:$H$93,6,0)</f>
        <v>מספר תאגיד או שותפות בחו"ל</v>
      </c>
      <c r="G12" s="2" t="s">
        <v>1406</v>
      </c>
      <c r="H12" s="11">
        <v>800078172</v>
      </c>
      <c r="I12" s="2" t="s">
        <v>1044</v>
      </c>
      <c r="J12" s="2" t="str">
        <f>VLOOKUP(H12,'[1]גיליון 1'!$A$3:$H$93,8,0)</f>
        <v>דולר אמריקאי</v>
      </c>
      <c r="K12" s="2" t="str">
        <f>VLOOKUP(H12,'[1]גיליון 1'!$A$3:$H$93,7,0)</f>
        <v xml:space="preserve">24/03/2021 </v>
      </c>
      <c r="L12" s="15">
        <v>3300</v>
      </c>
      <c r="M12" s="21">
        <v>10873.5</v>
      </c>
      <c r="N12" s="17">
        <v>284.2320000000002</v>
      </c>
      <c r="O12" s="15">
        <v>1046.2579920000005</v>
      </c>
      <c r="P12" s="16">
        <f t="shared" si="0"/>
        <v>8.6130909090909147E-2</v>
      </c>
      <c r="Q12" s="13">
        <v>47238</v>
      </c>
      <c r="R12" s="60"/>
      <c r="S12" s="60"/>
    </row>
    <row r="13" spans="1:19" x14ac:dyDescent="0.2">
      <c r="A13" s="11">
        <v>637</v>
      </c>
      <c r="B13" s="11">
        <v>7243</v>
      </c>
      <c r="C13" s="2" t="str">
        <f>VLOOKUP(H13,'[1]גיליון 1'!$A$3:$H$93,3,0)</f>
        <v>קרן השקעה אחרת</v>
      </c>
      <c r="D13" s="2" t="str">
        <f>VLOOKUP(H13,'[1]גיליון 1'!$A$3:$H$93,4,0)</f>
        <v>ICG Europe Fund VII GP S.a r.l.</v>
      </c>
      <c r="E13" s="2" t="str">
        <f>VLOOKUP(H13,'[1]גיליון 1'!$A$3:$H$93,5,0)</f>
        <v xml:space="preserve">B222269 </v>
      </c>
      <c r="F13" s="2" t="str">
        <f>VLOOKUP(H13,'[1]גיליון 1'!$A$3:$H$93,6,0)</f>
        <v>מספר שותפות</v>
      </c>
      <c r="G13" s="2" t="s">
        <v>1407</v>
      </c>
      <c r="H13" s="11">
        <v>800076077</v>
      </c>
      <c r="I13" s="2" t="s">
        <v>1044</v>
      </c>
      <c r="J13" s="2" t="str">
        <f>VLOOKUP(H13,'[1]גיליון 1'!$A$3:$H$93,8,0)</f>
        <v>דולר אמריקאי</v>
      </c>
      <c r="K13" s="2" t="str">
        <f>VLOOKUP(H13,'[1]גיליון 1'!$A$3:$H$93,7,0)</f>
        <v xml:space="preserve">25/01/2021 </v>
      </c>
      <c r="L13" s="15">
        <v>720</v>
      </c>
      <c r="M13" s="21">
        <v>2350.8000000000002</v>
      </c>
      <c r="N13" s="17">
        <v>105.6951999999999</v>
      </c>
      <c r="O13" s="15">
        <v>389.06403119999965</v>
      </c>
      <c r="P13" s="16">
        <f t="shared" si="0"/>
        <v>0.14679888888888876</v>
      </c>
      <c r="Q13" s="13">
        <v>46544</v>
      </c>
      <c r="R13" s="60"/>
      <c r="S13" s="60"/>
    </row>
    <row r="14" spans="1:19" x14ac:dyDescent="0.2">
      <c r="A14" s="11">
        <v>637</v>
      </c>
      <c r="B14" s="11">
        <v>7243</v>
      </c>
      <c r="C14" s="2" t="str">
        <f>VLOOKUP(H14,'[1]גיליון 1'!$A$3:$H$93,3,0)</f>
        <v>קרן השקעה אחרת</v>
      </c>
      <c r="D14" s="2" t="str">
        <f>VLOOKUP(H14,'[1]גיליון 1'!$A$3:$H$93,4,0)</f>
        <v>ICG Europe Fund VII GP S.a r.l.</v>
      </c>
      <c r="E14" s="2" t="str">
        <f>VLOOKUP(H14,'[1]גיליון 1'!$A$3:$H$93,5,0)</f>
        <v xml:space="preserve">B222269 </v>
      </c>
      <c r="F14" s="2" t="str">
        <f>VLOOKUP(H14,'[1]גיליון 1'!$A$3:$H$93,6,0)</f>
        <v>מספר תאגיד או שותפות בחו"ל</v>
      </c>
      <c r="G14" s="2" t="s">
        <v>1408</v>
      </c>
      <c r="H14" s="11">
        <v>800075590</v>
      </c>
      <c r="I14" s="2" t="s">
        <v>1044</v>
      </c>
      <c r="J14" s="2" t="str">
        <f>VLOOKUP(H14,'[1]גיליון 1'!$A$3:$H$93,8,0)</f>
        <v>אירו</v>
      </c>
      <c r="K14" s="2" t="str">
        <f>VLOOKUP(H14,'[1]גיליון 1'!$A$3:$H$93,7,0)</f>
        <v xml:space="preserve">31/01/2021 </v>
      </c>
      <c r="L14" s="15">
        <v>715</v>
      </c>
      <c r="M14" s="21">
        <v>2850.7764999999999</v>
      </c>
      <c r="N14" s="17">
        <v>38.575000000000053</v>
      </c>
      <c r="O14" s="15">
        <v>153.49378250000021</v>
      </c>
      <c r="P14" s="16">
        <f t="shared" si="0"/>
        <v>5.3951048951049026E-2</v>
      </c>
      <c r="Q14" s="13">
        <v>46179</v>
      </c>
      <c r="R14" s="60"/>
      <c r="S14" s="60"/>
    </row>
    <row r="15" spans="1:19" x14ac:dyDescent="0.2">
      <c r="A15" s="11">
        <v>637</v>
      </c>
      <c r="B15" s="11">
        <v>7243</v>
      </c>
      <c r="C15" s="2" t="str">
        <f>VLOOKUP(H15,'[1]גיליון 1'!$A$3:$H$93,3,0)</f>
        <v>קרן השקעה אחרת</v>
      </c>
      <c r="D15" s="25" t="str">
        <f>VLOOKUP(H15,'[1]גיליון 1'!$A$3:$H$93,4,0)</f>
        <v>MV Senior GP S.a r.l</v>
      </c>
      <c r="E15" s="25" t="str">
        <f>VLOOKUP(H15,'[1]גיליון 1'!$A$3:$H$93,5,0)</f>
        <v xml:space="preserve">2016 2429 508 </v>
      </c>
      <c r="F15" s="25" t="str">
        <f>VLOOKUP(H15,'[1]גיליון 1'!$A$3:$H$93,6,0)</f>
        <v>ח.פ.</v>
      </c>
      <c r="G15" s="2" t="s">
        <v>1409</v>
      </c>
      <c r="H15" s="11">
        <v>800080335</v>
      </c>
      <c r="I15" s="2" t="s">
        <v>1044</v>
      </c>
      <c r="J15" s="2" t="str">
        <f>VLOOKUP(H15,'[1]גיליון 1'!$A$3:$H$93,8,0)</f>
        <v>אירו</v>
      </c>
      <c r="K15" s="2" t="str">
        <f>VLOOKUP(H15,'[1]גיליון 1'!$A$3:$H$93,7,0)</f>
        <v xml:space="preserve">01/02/2021 </v>
      </c>
      <c r="L15" s="15">
        <v>2200</v>
      </c>
      <c r="M15" s="21">
        <v>8736.8599999999988</v>
      </c>
      <c r="N15" s="17">
        <v>530.20303999999999</v>
      </c>
      <c r="O15" s="15">
        <v>2109.7309164640001</v>
      </c>
      <c r="P15" s="16">
        <f t="shared" si="0"/>
        <v>0.24100138181818181</v>
      </c>
      <c r="Q15" s="13">
        <v>46568</v>
      </c>
      <c r="R15" s="60"/>
      <c r="S15" s="60"/>
    </row>
    <row r="16" spans="1:19" x14ac:dyDescent="0.2">
      <c r="A16" s="11">
        <v>637</v>
      </c>
      <c r="B16" s="11">
        <v>7243</v>
      </c>
      <c r="C16" s="2" t="str">
        <f>VLOOKUP(H16,'[1]גיליון 1'!$A$3:$H$93,3,0)</f>
        <v>קרן השקעה אחרת</v>
      </c>
      <c r="D16" s="25" t="str">
        <f>VLOOKUP(H16,'[1]גיליון 1'!$A$3:$H$93,4,0)</f>
        <v>Pantheon Access GP S.a r.l</v>
      </c>
      <c r="E16" s="25" t="str">
        <f>VLOOKUP(H16,'[1]גיליון 1'!$A$3:$H$93,5,0)</f>
        <v xml:space="preserve">B 201.101 </v>
      </c>
      <c r="F16" s="25" t="str">
        <f>VLOOKUP(H16,'[1]גיליון 1'!$A$3:$H$93,6,0)</f>
        <v>מספר תאגיד או שותפות בחו"ל</v>
      </c>
      <c r="G16" s="2" t="s">
        <v>1410</v>
      </c>
      <c r="H16" s="11">
        <v>800078198</v>
      </c>
      <c r="I16" s="2" t="s">
        <v>1044</v>
      </c>
      <c r="J16" s="2" t="str">
        <f>VLOOKUP(H16,'[1]גיליון 1'!$A$3:$H$93,8,0)</f>
        <v>דולר אמריקאי</v>
      </c>
      <c r="K16" s="2" t="str">
        <f>VLOOKUP(H16,'[1]גיליון 1'!$A$3:$H$93,7,0)</f>
        <v xml:space="preserve">10/10/2021 </v>
      </c>
      <c r="L16" s="15">
        <v>1400</v>
      </c>
      <c r="M16" s="21">
        <v>4523.3999999999996</v>
      </c>
      <c r="N16" s="17">
        <v>251.29999999999995</v>
      </c>
      <c r="O16" s="15">
        <v>925.03529999999978</v>
      </c>
      <c r="P16" s="16">
        <f t="shared" si="0"/>
        <v>0.17949999999999997</v>
      </c>
      <c r="Q16" s="13">
        <v>46477</v>
      </c>
      <c r="R16" s="60"/>
      <c r="S16" s="60"/>
    </row>
    <row r="17" spans="1:19" x14ac:dyDescent="0.2">
      <c r="A17" s="11">
        <v>637</v>
      </c>
      <c r="B17" s="11">
        <v>7243</v>
      </c>
      <c r="C17" s="2" t="str">
        <f>VLOOKUP(H17,'[1]גיליון 1'!$A$3:$H$93,3,0)</f>
        <v>קרן נדל"ן</v>
      </c>
      <c r="D17" s="25" t="str">
        <f>VLOOKUP(H17,'[1]גיליון 1'!$A$3:$H$93,4,0)</f>
        <v/>
      </c>
      <c r="E17" s="25" t="str">
        <f>VLOOKUP(H17,'[1]גיליון 1'!$A$3:$H$93,5,0)</f>
        <v xml:space="preserve"> </v>
      </c>
      <c r="F17" s="25" t="str">
        <f>VLOOKUP(H17,'[1]גיליון 1'!$A$3:$H$93,6,0)</f>
        <v/>
      </c>
      <c r="G17" s="2" t="s">
        <v>1411</v>
      </c>
      <c r="H17" s="11">
        <v>800078560</v>
      </c>
      <c r="I17" s="2" t="s">
        <v>1044</v>
      </c>
      <c r="J17" s="2" t="str">
        <f>VLOOKUP(H17,'[1]גיליון 1'!$A$3:$H$93,8,0)</f>
        <v>דולר אמריקאי</v>
      </c>
      <c r="K17" s="2" t="str">
        <f>VLOOKUP(H17,'[1]גיליון 1'!$A$3:$H$93,7,0)</f>
        <v xml:space="preserve">10/02/2021 </v>
      </c>
      <c r="L17" s="15">
        <v>2650</v>
      </c>
      <c r="M17" s="21">
        <v>8620.4500000000007</v>
      </c>
      <c r="N17" s="17">
        <v>529.91800000000001</v>
      </c>
      <c r="O17" s="15">
        <v>1950.6281579999998</v>
      </c>
      <c r="P17" s="16">
        <f t="shared" si="0"/>
        <v>0.19996905660377359</v>
      </c>
      <c r="Q17" s="13">
        <v>47573</v>
      </c>
      <c r="R17" s="60"/>
      <c r="S17" s="60"/>
    </row>
    <row r="18" spans="1:19" x14ac:dyDescent="0.2">
      <c r="A18" s="11">
        <v>637</v>
      </c>
      <c r="B18" s="11">
        <v>7243</v>
      </c>
      <c r="C18" s="2" t="str">
        <f>VLOOKUP(H18,'[1]גיליון 1'!$A$3:$H$93,3,0)</f>
        <v>קרן השקעה אחרת</v>
      </c>
      <c r="D18" s="25" t="str">
        <f>VLOOKUP(H18,'[1]גיליון 1'!$A$3:$H$93,4,0)</f>
        <v/>
      </c>
      <c r="E18" s="25" t="str">
        <f>VLOOKUP(H18,'[1]גיליון 1'!$A$3:$H$93,5,0)</f>
        <v xml:space="preserve"> </v>
      </c>
      <c r="F18" s="25" t="str">
        <f>VLOOKUP(H18,'[1]גיליון 1'!$A$3:$H$93,6,0)</f>
        <v/>
      </c>
      <c r="G18" s="2" t="s">
        <v>1152</v>
      </c>
      <c r="H18" s="11">
        <v>800075947</v>
      </c>
      <c r="I18" s="2" t="s">
        <v>1044</v>
      </c>
      <c r="J18" s="2" t="str">
        <f>VLOOKUP(H18,'[1]גיליון 1'!$A$3:$H$93,8,0)</f>
        <v>דולר אמריקאי</v>
      </c>
      <c r="K18" s="2" t="str">
        <f>VLOOKUP(H18,'[1]גיליון 1'!$A$3:$H$93,7,0)</f>
        <v xml:space="preserve">18/03/2021 </v>
      </c>
      <c r="L18" s="15">
        <v>1600</v>
      </c>
      <c r="M18" s="21">
        <v>5275.2</v>
      </c>
      <c r="N18" s="17">
        <v>120</v>
      </c>
      <c r="O18" s="15">
        <v>441.72</v>
      </c>
      <c r="P18" s="16">
        <f t="shared" si="0"/>
        <v>7.4999999999999997E-2</v>
      </c>
      <c r="Q18" s="13"/>
      <c r="R18" s="60"/>
      <c r="S18" s="60"/>
    </row>
    <row r="19" spans="1:19" x14ac:dyDescent="0.2">
      <c r="A19" s="11">
        <v>637</v>
      </c>
      <c r="B19" s="11">
        <v>7243</v>
      </c>
      <c r="C19" s="2" t="str">
        <f>VLOOKUP(H19,'[1]גיליון 1'!$A$3:$H$93,3,0)</f>
        <v>קרן נדל"ן</v>
      </c>
      <c r="D19" s="25" t="str">
        <f>VLOOKUP(H19,'[1]גיליון 1'!$A$3:$H$93,4,0)</f>
        <v/>
      </c>
      <c r="E19" s="25" t="str">
        <f>VLOOKUP(H19,'[1]גיליון 1'!$A$3:$H$93,5,0)</f>
        <v xml:space="preserve"> </v>
      </c>
      <c r="F19" s="25" t="str">
        <f>VLOOKUP(H19,'[1]גיליון 1'!$A$3:$H$93,6,0)</f>
        <v/>
      </c>
      <c r="G19" s="2" t="s">
        <v>1412</v>
      </c>
      <c r="H19" s="11">
        <v>800063026</v>
      </c>
      <c r="I19" s="2" t="s">
        <v>1044</v>
      </c>
      <c r="J19" s="2" t="str">
        <f>VLOOKUP(H19,'[1]גיליון 1'!$A$3:$H$93,8,0)</f>
        <v>אירו</v>
      </c>
      <c r="K19" s="2" t="str">
        <f>VLOOKUP(H19,'[1]גיליון 1'!$A$3:$H$93,7,0)</f>
        <v xml:space="preserve">06/01/2014 </v>
      </c>
      <c r="L19" s="15">
        <v>500</v>
      </c>
      <c r="M19" s="21">
        <v>2384.25</v>
      </c>
      <c r="N19" s="17">
        <v>45</v>
      </c>
      <c r="O19" s="15">
        <v>179.05950000000001</v>
      </c>
      <c r="P19" s="16">
        <f t="shared" si="0"/>
        <v>0.09</v>
      </c>
      <c r="Q19" s="13">
        <v>46735</v>
      </c>
      <c r="R19" s="60"/>
      <c r="S19" s="60"/>
    </row>
    <row r="20" spans="1:19" x14ac:dyDescent="0.2">
      <c r="A20" s="11">
        <v>637</v>
      </c>
      <c r="B20" s="11">
        <v>7243</v>
      </c>
      <c r="C20" s="2" t="str">
        <f>VLOOKUP(H20,'[1]גיליון 1'!$A$3:$H$93,3,0)</f>
        <v>קרן השקעה אחרת</v>
      </c>
      <c r="D20" s="25" t="str">
        <f>VLOOKUP(H20,'[1]גיליון 1'!$A$3:$H$93,4,0)</f>
        <v>MV Subordinated GP S.a r.l.</v>
      </c>
      <c r="E20" s="25" t="str">
        <f>VLOOKUP(H20,'[1]גיליון 1'!$A$3:$H$93,5,0)</f>
        <v xml:space="preserve">2016 24 43519 </v>
      </c>
      <c r="F20" s="25" t="str">
        <f>VLOOKUP(H20,'[1]גיליון 1'!$A$3:$H$93,6,0)</f>
        <v>ח.פ.</v>
      </c>
      <c r="G20" s="2" t="s">
        <v>1174</v>
      </c>
      <c r="H20" s="11">
        <v>800081994</v>
      </c>
      <c r="I20" s="2" t="s">
        <v>1044</v>
      </c>
      <c r="J20" s="2" t="str">
        <f>VLOOKUP(H20,'[1]גיליון 1'!$A$3:$H$93,8,0)</f>
        <v>אירו</v>
      </c>
      <c r="K20" s="2" t="str">
        <f>VLOOKUP(H20,'[1]גיליון 1'!$A$3:$H$93,7,0)</f>
        <v xml:space="preserve">23/08/2021 </v>
      </c>
      <c r="L20" s="15">
        <v>1625</v>
      </c>
      <c r="M20" s="21">
        <v>6151.2750000000005</v>
      </c>
      <c r="N20" s="17">
        <v>235.95680000000019</v>
      </c>
      <c r="O20" s="15">
        <v>938.89570288000073</v>
      </c>
      <c r="P20" s="16">
        <f t="shared" si="0"/>
        <v>0.14520418461538473</v>
      </c>
      <c r="Q20" s="13">
        <v>46254</v>
      </c>
      <c r="R20" s="60"/>
      <c r="S20" s="60"/>
    </row>
    <row r="21" spans="1:19" x14ac:dyDescent="0.2">
      <c r="A21" s="11">
        <v>637</v>
      </c>
      <c r="B21" s="11">
        <v>7243</v>
      </c>
      <c r="C21" s="2" t="str">
        <f>VLOOKUP(H21,'[1]גיליון 1'!$A$3:$H$93,3,0)</f>
        <v>קרן השקעה אחרת</v>
      </c>
      <c r="D21" s="25" t="str">
        <f>VLOOKUP(H21,'[1]גיליון 1'!$A$3:$H$93,4,0)</f>
        <v>ס.ה. סקיי 4 ניהול שותפות מוגבלת</v>
      </c>
      <c r="E21" s="25" t="str">
        <f>VLOOKUP(H21,'[1]גיליון 1'!$A$3:$H$93,5,0)</f>
        <v xml:space="preserve">540311180 </v>
      </c>
      <c r="F21" s="25" t="str">
        <f>VLOOKUP(H21,'[1]גיליון 1'!$A$3:$H$93,6,0)</f>
        <v>מספר שותפות</v>
      </c>
      <c r="G21" s="2" t="s">
        <v>1100</v>
      </c>
      <c r="H21" s="11">
        <v>800082422</v>
      </c>
      <c r="I21" s="2" t="s">
        <v>1044</v>
      </c>
      <c r="J21" s="2" t="str">
        <f>VLOOKUP(H21,'[1]גיליון 1'!$A$3:$H$93,8,0)</f>
        <v>שקל חדש</v>
      </c>
      <c r="K21" s="2" t="str">
        <f>VLOOKUP(H21,'[1]גיליון 1'!$A$3:$H$93,7,0)</f>
        <v xml:space="preserve">15/03/2022 </v>
      </c>
      <c r="L21" s="15">
        <v>8398.76</v>
      </c>
      <c r="M21" s="21">
        <v>8398.76</v>
      </c>
      <c r="N21" s="17">
        <v>6297.8940000000002</v>
      </c>
      <c r="O21" s="15">
        <v>6297.8940000000002</v>
      </c>
      <c r="P21" s="16">
        <f t="shared" si="0"/>
        <v>0.74985997933028214</v>
      </c>
      <c r="Q21" s="13">
        <v>47198</v>
      </c>
      <c r="R21" s="60"/>
      <c r="S21" s="60"/>
    </row>
    <row r="22" spans="1:19" x14ac:dyDescent="0.2">
      <c r="A22" s="11">
        <v>637</v>
      </c>
      <c r="B22" s="11">
        <v>7243</v>
      </c>
      <c r="C22" s="2" t="str">
        <f>VLOOKUP(H22,'[1]גיליון 1'!$A$3:$H$93,3,0)</f>
        <v>קרן השקעה אחרת</v>
      </c>
      <c r="D22" s="25" t="str">
        <f>VLOOKUP(H22,'[1]גיליון 1'!$A$3:$H$93,4,0)</f>
        <v>PGCO V GP (Lux) S.? r.l</v>
      </c>
      <c r="E22" s="25" t="str">
        <f>VLOOKUP(H22,'[1]גיליון 1'!$A$3:$H$93,5,0)</f>
        <v xml:space="preserve">B 245687 </v>
      </c>
      <c r="F22" s="25" t="str">
        <f>VLOOKUP(H22,'[1]גיליון 1'!$A$3:$H$93,6,0)</f>
        <v>מספר תאגיד או שותפות בחו"ל</v>
      </c>
      <c r="G22" s="2" t="s">
        <v>1413</v>
      </c>
      <c r="H22" s="11">
        <v>800082406</v>
      </c>
      <c r="I22" s="2" t="s">
        <v>1044</v>
      </c>
      <c r="J22" s="2" t="str">
        <f>VLOOKUP(H22,'[1]גיליון 1'!$A$3:$H$93,8,0)</f>
        <v>דולר אמריקאי</v>
      </c>
      <c r="K22" s="2" t="str">
        <f>VLOOKUP(H22,'[1]גיליון 1'!$A$3:$H$93,7,0)</f>
        <v xml:space="preserve">15/02/2022 </v>
      </c>
      <c r="L22" s="15">
        <v>3250</v>
      </c>
      <c r="M22" s="21">
        <v>10481.25</v>
      </c>
      <c r="N22" s="17">
        <v>714.42099999999994</v>
      </c>
      <c r="O22" s="15">
        <v>2629.7837009999994</v>
      </c>
      <c r="P22" s="16">
        <f t="shared" si="0"/>
        <v>0.21982184615384615</v>
      </c>
      <c r="Q22" s="13">
        <v>47159</v>
      </c>
      <c r="R22" s="60"/>
      <c r="S22" s="60"/>
    </row>
    <row r="23" spans="1:19" ht="21.75" x14ac:dyDescent="0.2">
      <c r="A23" s="11">
        <v>637</v>
      </c>
      <c r="B23" s="11">
        <v>7243</v>
      </c>
      <c r="C23" s="2" t="str">
        <f>VLOOKUP(H23,'[1]גיליון 1'!$A$3:$H$93,3,0)</f>
        <v>קרן השקעה אחרת</v>
      </c>
      <c r="D23" s="25" t="str">
        <f>VLOOKUP(H23,'[1]גיליון 1'!$A$3:$H$93,4,0)</f>
        <v>FATTAL EUROPEAN PARTNERSHIP 2 GP LTD</v>
      </c>
      <c r="E23" s="25" t="str">
        <f>VLOOKUP(H23,'[1]גיליון 1'!$A$3:$H$93,5,0)</f>
        <v xml:space="preserve">516548310 </v>
      </c>
      <c r="F23" s="25" t="str">
        <f>VLOOKUP(H23,'[1]גיליון 1'!$A$3:$H$93,6,0)</f>
        <v>מספר שותפות</v>
      </c>
      <c r="G23" s="2" t="s">
        <v>1094</v>
      </c>
      <c r="H23" s="11">
        <v>800082596</v>
      </c>
      <c r="I23" s="2" t="s">
        <v>1044</v>
      </c>
      <c r="J23" s="2" t="str">
        <f>VLOOKUP(H23,'[1]גיליון 1'!$A$3:$H$93,8,0)</f>
        <v>אירו</v>
      </c>
      <c r="K23" s="2" t="str">
        <f>VLOOKUP(H23,'[1]גיליון 1'!$A$3:$H$93,7,0)</f>
        <v xml:space="preserve">08/11/2022 </v>
      </c>
      <c r="L23" s="15">
        <v>1850</v>
      </c>
      <c r="M23" s="21">
        <v>6536.79</v>
      </c>
      <c r="N23" s="17">
        <v>302.9580000000002</v>
      </c>
      <c r="O23" s="15">
        <v>1205.5001778000008</v>
      </c>
      <c r="P23" s="16">
        <f t="shared" si="0"/>
        <v>0.1637610810810812</v>
      </c>
      <c r="Q23" s="13">
        <v>47483</v>
      </c>
      <c r="R23" s="60"/>
      <c r="S23" s="60"/>
    </row>
    <row r="24" spans="1:19" ht="21.75" x14ac:dyDescent="0.2">
      <c r="A24" s="11">
        <v>637</v>
      </c>
      <c r="B24" s="11">
        <v>7243</v>
      </c>
      <c r="C24" s="2" t="str">
        <f>VLOOKUP(H24,'[1]גיליון 1'!$A$3:$H$93,3,0)</f>
        <v>קרן השקעה אחרת</v>
      </c>
      <c r="D24" s="25" t="str">
        <f>VLOOKUP(H24,'[1]גיליון 1'!$A$3:$H$93,4,0)</f>
        <v>Pantheon PGIF IV GP (Lux) S.a r.l</v>
      </c>
      <c r="E24" s="25" t="str">
        <f>VLOOKUP(H24,'[1]גיליון 1'!$A$3:$H$93,5,0)</f>
        <v xml:space="preserve">B 283012 </v>
      </c>
      <c r="F24" s="25" t="str">
        <f>VLOOKUP(H24,'[1]גיליון 1'!$A$3:$H$93,6,0)</f>
        <v>מספר תאגיד או שותפות בחו"ל</v>
      </c>
      <c r="G24" s="2" t="s">
        <v>1414</v>
      </c>
      <c r="H24" s="11">
        <v>800082547</v>
      </c>
      <c r="I24" s="2" t="s">
        <v>1044</v>
      </c>
      <c r="J24" s="2" t="str">
        <f>VLOOKUP(H24,'[1]גיליון 1'!$A$3:$H$93,8,0)</f>
        <v>דולר אמריקאי</v>
      </c>
      <c r="K24" s="2" t="str">
        <f>VLOOKUP(H24,'[1]גיליון 1'!$A$3:$H$93,7,0)</f>
        <v xml:space="preserve">31/01/2023 </v>
      </c>
      <c r="L24" s="15">
        <v>2200</v>
      </c>
      <c r="M24" s="21">
        <v>7645</v>
      </c>
      <c r="N24" s="17">
        <v>1009.0449999999998</v>
      </c>
      <c r="O24" s="15">
        <v>3714.2946449999995</v>
      </c>
      <c r="P24" s="16">
        <f t="shared" si="0"/>
        <v>0.45865681818181814</v>
      </c>
      <c r="Q24" s="13">
        <v>47483</v>
      </c>
      <c r="R24" s="60"/>
      <c r="S24" s="60"/>
    </row>
    <row r="25" spans="1:19" x14ac:dyDescent="0.2">
      <c r="A25" s="11">
        <v>637</v>
      </c>
      <c r="B25" s="11">
        <v>7243</v>
      </c>
      <c r="C25" s="2" t="str">
        <f>VLOOKUP(H25,'[1]גיליון 1'!$A$3:$H$93,3,0)</f>
        <v>קרן השקעה אחרת</v>
      </c>
      <c r="D25" s="25" t="str">
        <f>VLOOKUP(H25,'[1]גיליון 1'!$A$3:$H$93,4,0)</f>
        <v>Klirmark Fund IV (G.P) L.P</v>
      </c>
      <c r="E25" s="25" t="str">
        <f>VLOOKUP(H25,'[1]גיליון 1'!$A$3:$H$93,5,0)</f>
        <v xml:space="preserve">CO-121764 </v>
      </c>
      <c r="F25" s="25" t="str">
        <f>VLOOKUP(H25,'[1]גיליון 1'!$A$3:$H$93,6,0)</f>
        <v>מספר תאגיד או שותפות בחו"ל</v>
      </c>
      <c r="G25" s="2" t="s">
        <v>1415</v>
      </c>
      <c r="H25" s="11">
        <v>800082745</v>
      </c>
      <c r="I25" s="2" t="s">
        <v>1044</v>
      </c>
      <c r="J25" s="2" t="str">
        <f>VLOOKUP(H25,'[1]גיליון 1'!$A$3:$H$93,8,0)</f>
        <v>שקל חדש</v>
      </c>
      <c r="K25" s="2" t="str">
        <f>VLOOKUP(H25,'[1]גיליון 1'!$A$3:$H$93,7,0)</f>
        <v xml:space="preserve">18/04/2023 </v>
      </c>
      <c r="L25" s="15">
        <v>9800</v>
      </c>
      <c r="M25" s="21">
        <v>9800</v>
      </c>
      <c r="N25" s="17">
        <v>6860</v>
      </c>
      <c r="O25" s="15">
        <v>6860</v>
      </c>
      <c r="P25" s="16">
        <f t="shared" si="0"/>
        <v>0.7</v>
      </c>
      <c r="Q25" s="13">
        <v>47573</v>
      </c>
      <c r="R25" s="60"/>
      <c r="S25" s="60"/>
    </row>
    <row r="26" spans="1:19" x14ac:dyDescent="0.2">
      <c r="A26" s="11">
        <v>637</v>
      </c>
      <c r="B26" s="11">
        <v>7243</v>
      </c>
      <c r="C26" s="2" t="str">
        <f>VLOOKUP(H26,'[1]גיליון 1'!$A$3:$H$93,3,0)</f>
        <v>קרן השקעה אחרת</v>
      </c>
      <c r="D26" s="25" t="str">
        <f>VLOOKUP(H26,'[1]גיליון 1'!$A$3:$H$93,4,0)</f>
        <v>Fortissimo Capital Fund VI GP L.P</v>
      </c>
      <c r="E26" s="25" t="str">
        <f>VLOOKUP(H26,'[1]גיליון 1'!$A$3:$H$93,5,0)</f>
        <v xml:space="preserve">530278647 </v>
      </c>
      <c r="F26" s="25" t="str">
        <f>VLOOKUP(H26,'[1]גיליון 1'!$A$3:$H$93,6,0)</f>
        <v>מספר שותפות</v>
      </c>
      <c r="G26" s="2" t="s">
        <v>1416</v>
      </c>
      <c r="H26" s="11">
        <v>800082836</v>
      </c>
      <c r="I26" s="2" t="s">
        <v>1044</v>
      </c>
      <c r="J26" s="2" t="str">
        <f>VLOOKUP(H26,'[1]גיליון 1'!$A$3:$H$93,8,0)</f>
        <v>דולר אמריקאי</v>
      </c>
      <c r="K26" s="2" t="str">
        <f>VLOOKUP(H26,'[1]גיליון 1'!$A$3:$H$93,7,0)</f>
        <v xml:space="preserve">17/10/2023 </v>
      </c>
      <c r="L26" s="15">
        <v>2250</v>
      </c>
      <c r="M26" s="21">
        <v>9018</v>
      </c>
      <c r="N26" s="17">
        <v>2025</v>
      </c>
      <c r="O26" s="15">
        <v>7454.0249999999996</v>
      </c>
      <c r="P26" s="16">
        <f t="shared" si="0"/>
        <v>0.9</v>
      </c>
      <c r="Q26" s="13">
        <v>47269</v>
      </c>
      <c r="R26" s="60"/>
      <c r="S26" s="60"/>
    </row>
    <row r="27" spans="1:19" x14ac:dyDescent="0.2">
      <c r="A27" s="11">
        <v>637</v>
      </c>
      <c r="B27" s="11">
        <v>7243</v>
      </c>
      <c r="C27" s="2" t="str">
        <f>VLOOKUP(H27,'[1]גיליון 1'!$A$3:$H$93,3,0)</f>
        <v>קרן השקעה אחרת</v>
      </c>
      <c r="D27" s="25" t="str">
        <f>VLOOKUP(H27,'[1]גיליון 1'!$A$3:$H$93,4,0)</f>
        <v>PGSF VII GP S.a r.l.</v>
      </c>
      <c r="E27" s="25" t="str">
        <f>VLOOKUP(H27,'[1]גיליון 1'!$A$3:$H$93,5,0)</f>
        <v xml:space="preserve">B 251916 </v>
      </c>
      <c r="F27" s="25" t="str">
        <f>VLOOKUP(H27,'[1]גיליון 1'!$A$3:$H$93,6,0)</f>
        <v>מספר תאגיד או שותפות בחו"ל</v>
      </c>
      <c r="G27" s="2" t="s">
        <v>1222</v>
      </c>
      <c r="H27" s="11">
        <v>800082802</v>
      </c>
      <c r="I27" s="2" t="s">
        <v>1044</v>
      </c>
      <c r="J27" s="2" t="str">
        <f>VLOOKUP(H27,'[1]גיליון 1'!$A$3:$H$93,8,0)</f>
        <v>דולר אמריקאי</v>
      </c>
      <c r="K27" s="2" t="str">
        <f>VLOOKUP(H27,'[1]גיליון 1'!$A$3:$H$93,7,0)</f>
        <v xml:space="preserve">07/08/2023 </v>
      </c>
      <c r="L27" s="15">
        <v>2600</v>
      </c>
      <c r="M27" s="21">
        <v>9557.6</v>
      </c>
      <c r="N27" s="17">
        <v>2058.924</v>
      </c>
      <c r="O27" s="15">
        <v>7578.8992440000002</v>
      </c>
      <c r="P27" s="16">
        <f t="shared" si="0"/>
        <v>0.79189384615384617</v>
      </c>
      <c r="Q27" s="13">
        <v>47330</v>
      </c>
      <c r="R27" s="60"/>
      <c r="S27" s="60"/>
    </row>
    <row r="28" spans="1:19" x14ac:dyDescent="0.2">
      <c r="A28" s="11">
        <v>637</v>
      </c>
      <c r="B28" s="11">
        <v>7243</v>
      </c>
      <c r="C28" s="2" t="str">
        <f>VLOOKUP(H28,'[1]גיליון 1'!$A$3:$H$93,3,0)</f>
        <v>קרן השקעה אחרת</v>
      </c>
      <c r="D28" s="25" t="str">
        <f>VLOOKUP(H28,'[1]גיליון 1'!$A$3:$H$93,4,0)</f>
        <v/>
      </c>
      <c r="E28" s="25" t="str">
        <f>VLOOKUP(H28,'[1]גיליון 1'!$A$3:$H$93,5,0)</f>
        <v xml:space="preserve"> </v>
      </c>
      <c r="F28" s="25" t="str">
        <f>VLOOKUP(H28,'[1]גיליון 1'!$A$3:$H$93,6,0)</f>
        <v/>
      </c>
      <c r="G28" s="2" t="s">
        <v>1417</v>
      </c>
      <c r="H28" s="11">
        <v>800075624</v>
      </c>
      <c r="I28" s="2" t="s">
        <v>1044</v>
      </c>
      <c r="J28" s="2" t="str">
        <f>VLOOKUP(H28,'[1]גיליון 1'!$A$3:$H$93,8,0)</f>
        <v>שקל חדש</v>
      </c>
      <c r="K28" s="2" t="str">
        <f>VLOOKUP(H28,'[1]גיליון 1'!$A$3:$H$93,7,0)</f>
        <v xml:space="preserve">19/07/2022 </v>
      </c>
      <c r="L28" s="15">
        <v>2300.0010000000002</v>
      </c>
      <c r="M28" s="21">
        <v>2300.0010000000002</v>
      </c>
      <c r="N28" s="17">
        <v>2184.1534826000002</v>
      </c>
      <c r="O28" s="15">
        <v>2184.1534826000002</v>
      </c>
      <c r="P28" s="16">
        <f t="shared" si="0"/>
        <v>0.94963153607324513</v>
      </c>
      <c r="Q28" s="13">
        <v>47331</v>
      </c>
      <c r="R28" s="60"/>
      <c r="S28" s="60"/>
    </row>
    <row r="29" spans="1:19" x14ac:dyDescent="0.2">
      <c r="A29" s="11">
        <v>637</v>
      </c>
      <c r="B29" s="11">
        <v>7243</v>
      </c>
      <c r="C29" s="2" t="str">
        <f>VLOOKUP(H29,'[1]גיליון 1'!$A$3:$H$93,3,0)</f>
        <v>קרן השקעה אחרת</v>
      </c>
      <c r="D29" s="25" t="str">
        <f>VLOOKUP(H29,'[1]גיליון 1'!$A$3:$H$93,4,0)</f>
        <v>HarbourVest Partners LLC</v>
      </c>
      <c r="E29" s="25" t="str">
        <f>VLOOKUP(H29,'[1]גיליון 1'!$A$3:$H$93,5,0)</f>
        <v xml:space="preserve">801-53287 </v>
      </c>
      <c r="F29" s="25" t="str">
        <f>VLOOKUP(H29,'[1]גיליון 1'!$A$3:$H$93,6,0)</f>
        <v>מספר תאגיד או שותפות בחו"ל</v>
      </c>
      <c r="G29" s="2" t="s">
        <v>1418</v>
      </c>
      <c r="H29" s="11">
        <v>800077851</v>
      </c>
      <c r="I29" s="2" t="s">
        <v>1044</v>
      </c>
      <c r="J29" s="2" t="str">
        <f>VLOOKUP(H29,'[1]גיליון 1'!$A$3:$H$93,8,0)</f>
        <v>דולר אמריקאי</v>
      </c>
      <c r="K29" s="2" t="str">
        <f>VLOOKUP(H29,'[1]גיליון 1'!$A$3:$H$93,7,0)</f>
        <v xml:space="preserve">31/01/2017 </v>
      </c>
      <c r="L29" s="15">
        <v>2300</v>
      </c>
      <c r="M29" s="21">
        <v>8668.7000000000007</v>
      </c>
      <c r="N29" s="17">
        <v>1863</v>
      </c>
      <c r="O29" s="15">
        <v>6857.7030000000004</v>
      </c>
      <c r="P29" s="16">
        <f t="shared" si="0"/>
        <v>0.81</v>
      </c>
      <c r="Q29" s="13">
        <v>47573</v>
      </c>
      <c r="R29" s="60"/>
      <c r="S29" s="60"/>
    </row>
    <row r="30" spans="1:19" x14ac:dyDescent="0.2">
      <c r="A30" s="11">
        <v>637</v>
      </c>
      <c r="B30" s="11">
        <v>7245</v>
      </c>
      <c r="C30" s="2" t="str">
        <f>VLOOKUP(H30,'[1]גיליון 1'!$A$3:$H$93,3,0)</f>
        <v>קרן השקעה אחרת</v>
      </c>
      <c r="D30" s="25" t="str">
        <f>VLOOKUP(H30,'[1]גיליון 1'!$A$3:$H$93,4,0)</f>
        <v>Vintage Investments 11 (Access) L.P.</v>
      </c>
      <c r="E30" s="25" t="str">
        <f>VLOOKUP(H30,'[1]גיליון 1'!$A$3:$H$93,5,0)</f>
        <v xml:space="preserve">MC-96011 </v>
      </c>
      <c r="F30" s="25" t="str">
        <f>VLOOKUP(H30,'[1]גיליון 1'!$A$3:$H$93,6,0)</f>
        <v>מספר תאגיד או שותפות בחו"ל</v>
      </c>
      <c r="G30" s="2" t="s">
        <v>1397</v>
      </c>
      <c r="H30" s="11">
        <v>800078263</v>
      </c>
      <c r="I30" s="2" t="s">
        <v>1044</v>
      </c>
      <c r="J30" s="2" t="str">
        <f>VLOOKUP(H30,'[1]גיליון 1'!$A$3:$H$93,8,0)</f>
        <v>דולר אמריקאי</v>
      </c>
      <c r="K30" s="2" t="str">
        <f>VLOOKUP(H30,'[1]גיליון 1'!$A$3:$H$93,7,0)</f>
        <v xml:space="preserve">13/11/2018 </v>
      </c>
      <c r="L30" s="15">
        <v>1300</v>
      </c>
      <c r="M30" s="21">
        <v>4795.7</v>
      </c>
      <c r="N30" s="15">
        <v>76.009999999999877</v>
      </c>
      <c r="O30" s="15">
        <v>279.79280999999958</v>
      </c>
      <c r="P30" s="16">
        <f t="shared" si="0"/>
        <v>5.8469230769230676E-2</v>
      </c>
      <c r="Q30" s="13">
        <v>46398</v>
      </c>
      <c r="R30" s="60"/>
      <c r="S30" s="60"/>
    </row>
    <row r="31" spans="1:19" ht="21.75" x14ac:dyDescent="0.2">
      <c r="A31" s="11">
        <v>637</v>
      </c>
      <c r="B31" s="11">
        <v>7245</v>
      </c>
      <c r="C31" s="2" t="str">
        <f>VLOOKUP(H31,'[1]גיליון 1'!$A$3:$H$93,3,0)</f>
        <v>קרן נדל"ן</v>
      </c>
      <c r="D31" s="2" t="str">
        <f>VLOOKUP(H31,'[1]גיליון 1'!$A$3:$H$93,4,0)</f>
        <v>יסודות מעטפת פיננסית גי'פי שותפות מוגבלת</v>
      </c>
      <c r="E31" s="2" t="str">
        <f>VLOOKUP(H31,'[1]גיליון 1'!$A$3:$H$93,5,0)</f>
        <v xml:space="preserve">550257125 </v>
      </c>
      <c r="F31" s="2" t="str">
        <f>VLOOKUP(H31,'[1]גיליון 1'!$A$3:$H$93,6,0)</f>
        <v>מספר שותפות</v>
      </c>
      <c r="G31" s="2" t="s">
        <v>1398</v>
      </c>
      <c r="H31" s="11">
        <v>800075004</v>
      </c>
      <c r="I31" s="2" t="s">
        <v>1044</v>
      </c>
      <c r="J31" s="2" t="str">
        <f>VLOOKUP(H31,'[1]גיליון 1'!$A$3:$H$93,8,0)</f>
        <v>שקל חדש</v>
      </c>
      <c r="K31" s="2" t="str">
        <f>VLOOKUP(H31,'[1]גיליון 1'!$A$3:$H$93,7,0)</f>
        <v xml:space="preserve">27/02/2018 </v>
      </c>
      <c r="L31" s="15">
        <v>5200</v>
      </c>
      <c r="M31" s="21">
        <v>5200</v>
      </c>
      <c r="N31" s="15">
        <v>674.92399999999998</v>
      </c>
      <c r="O31" s="15">
        <v>674.92399999999998</v>
      </c>
      <c r="P31" s="16">
        <f t="shared" si="0"/>
        <v>0.12979307692307693</v>
      </c>
      <c r="Q31" s="13">
        <v>47392</v>
      </c>
      <c r="R31" s="60"/>
      <c r="S31" s="60"/>
    </row>
    <row r="32" spans="1:19" ht="21.75" x14ac:dyDescent="0.2">
      <c r="A32" s="11">
        <v>637</v>
      </c>
      <c r="B32" s="11">
        <v>7245</v>
      </c>
      <c r="C32" s="2" t="str">
        <f>VLOOKUP(H32,'[1]גיליון 1'!$A$3:$H$93,3,0)</f>
        <v>קרן השקעה אחרת</v>
      </c>
      <c r="D32" s="2" t="str">
        <f>VLOOKUP(H32,'[1]גיליון 1'!$A$3:$H$93,4,0)</f>
        <v>AMI GP LP Inc</v>
      </c>
      <c r="E32" s="2" t="str">
        <f>VLOOKUP(H32,'[1]גיליון 1'!$A$3:$H$93,5,0)</f>
        <v xml:space="preserve">2030 </v>
      </c>
      <c r="F32" s="2" t="str">
        <f>VLOOKUP(H32,'[1]גיליון 1'!$A$3:$H$93,6,0)</f>
        <v>מספר תאגיד או שותפות בחו"ל</v>
      </c>
      <c r="G32" s="2" t="s">
        <v>1399</v>
      </c>
      <c r="H32" s="11">
        <v>800078248</v>
      </c>
      <c r="I32" s="2" t="s">
        <v>1044</v>
      </c>
      <c r="J32" s="2" t="str">
        <f>VLOOKUP(H32,'[1]גיליון 1'!$A$3:$H$93,8,0)</f>
        <v>דולר אמריקאי</v>
      </c>
      <c r="K32" s="2" t="str">
        <f>VLOOKUP(H32,'[1]גיליון 1'!$A$3:$H$93,7,0)</f>
        <v xml:space="preserve">17/03/2021 </v>
      </c>
      <c r="L32" s="15">
        <v>1330</v>
      </c>
      <c r="M32" s="21">
        <v>4374.37</v>
      </c>
      <c r="N32" s="15">
        <v>85.131176310785108</v>
      </c>
      <c r="O32" s="15">
        <v>313.36786000000001</v>
      </c>
      <c r="P32" s="16">
        <f t="shared" si="0"/>
        <v>6.4008403241191808E-2</v>
      </c>
      <c r="Q32" s="13">
        <v>47082</v>
      </c>
      <c r="R32" s="60"/>
      <c r="S32" s="60"/>
    </row>
    <row r="33" spans="1:19" x14ac:dyDescent="0.2">
      <c r="A33" s="11">
        <v>637</v>
      </c>
      <c r="B33" s="11">
        <v>7245</v>
      </c>
      <c r="C33" s="2" t="str">
        <f>VLOOKUP(H33,'[1]גיליון 1'!$A$3:$H$93,3,0)</f>
        <v>קרן נדל"ן</v>
      </c>
      <c r="D33" s="2" t="str">
        <f>VLOOKUP(H33,'[1]גיליון 1'!$A$3:$H$93,4,0)</f>
        <v>FORMA FUND GENERAL PARTNER LTD</v>
      </c>
      <c r="E33" s="2" t="str">
        <f>VLOOKUP(H33,'[1]גיליון 1'!$A$3:$H$93,5,0)</f>
        <v xml:space="preserve">515527968 </v>
      </c>
      <c r="F33" s="2" t="str">
        <f>VLOOKUP(H33,'[1]גיליון 1'!$A$3:$H$93,6,0)</f>
        <v>ח.פ.</v>
      </c>
      <c r="G33" s="2" t="s">
        <v>1400</v>
      </c>
      <c r="H33" s="11">
        <v>800078164</v>
      </c>
      <c r="I33" s="2" t="s">
        <v>1044</v>
      </c>
      <c r="J33" s="2" t="str">
        <f>VLOOKUP(H33,'[1]גיליון 1'!$A$3:$H$93,8,0)</f>
        <v>אירו</v>
      </c>
      <c r="K33" s="2" t="str">
        <f>VLOOKUP(H33,'[1]גיליון 1'!$A$3:$H$93,7,0)</f>
        <v xml:space="preserve">18/03/2020 </v>
      </c>
      <c r="L33" s="15">
        <v>1550</v>
      </c>
      <c r="M33" s="21">
        <v>6501.94</v>
      </c>
      <c r="N33" s="15">
        <v>23.907000000000021</v>
      </c>
      <c r="O33" s="15">
        <v>95.128343700000087</v>
      </c>
      <c r="P33" s="16">
        <f t="shared" si="0"/>
        <v>1.542387096774195E-2</v>
      </c>
      <c r="Q33" s="13">
        <v>46235</v>
      </c>
      <c r="R33" s="60"/>
      <c r="S33" s="60"/>
    </row>
    <row r="34" spans="1:19" x14ac:dyDescent="0.2">
      <c r="A34" s="11">
        <v>637</v>
      </c>
      <c r="B34" s="11">
        <v>7245</v>
      </c>
      <c r="C34" s="2" t="str">
        <f>VLOOKUP(H34,'[1]גיליון 1'!$A$3:$H$93,3,0)</f>
        <v>קרן נדל"ן</v>
      </c>
      <c r="D34" s="2" t="str">
        <f>VLOOKUP(H34,'[1]גיליון 1'!$A$3:$H$93,4,0)</f>
        <v>AP Fund II GP LLC</v>
      </c>
      <c r="E34" s="2" t="str">
        <f>VLOOKUP(H34,'[1]גיליון 1'!$A$3:$H$93,5,0)</f>
        <v xml:space="preserve">82-1064081 </v>
      </c>
      <c r="F34" s="2" t="str">
        <f>VLOOKUP(H34,'[1]גיליון 1'!$A$3:$H$93,6,0)</f>
        <v>מספר תאגיד או שותפות בחו"ל</v>
      </c>
      <c r="G34" s="2" t="s">
        <v>1401</v>
      </c>
      <c r="H34" s="11">
        <v>800073140</v>
      </c>
      <c r="I34" s="2" t="s">
        <v>1044</v>
      </c>
      <c r="J34" s="2" t="str">
        <f>VLOOKUP(H34,'[1]גיליון 1'!$A$3:$H$93,8,0)</f>
        <v>דולר אמריקאי</v>
      </c>
      <c r="K34" s="2" t="str">
        <f>VLOOKUP(H34,'[1]גיליון 1'!$A$3:$H$93,7,0)</f>
        <v xml:space="preserve">22/06/2017 </v>
      </c>
      <c r="L34" s="15">
        <v>1300</v>
      </c>
      <c r="M34" s="21">
        <v>4605.9000000000005</v>
      </c>
      <c r="N34" s="15">
        <v>0.30599999999998378</v>
      </c>
      <c r="O34" s="15">
        <v>1.1263859999999404</v>
      </c>
      <c r="P34" s="16">
        <f t="shared" si="0"/>
        <v>2.3538461538460292E-4</v>
      </c>
      <c r="Q34" s="13">
        <v>46641</v>
      </c>
      <c r="R34" s="60"/>
      <c r="S34" s="60"/>
    </row>
    <row r="35" spans="1:19" x14ac:dyDescent="0.2">
      <c r="A35" s="11">
        <v>637</v>
      </c>
      <c r="B35" s="11">
        <v>7245</v>
      </c>
      <c r="C35" s="2" t="str">
        <f>VLOOKUP(H35,'[1]גיליון 1'!$A$3:$H$93,3,0)</f>
        <v>קרן השקעה אחרת</v>
      </c>
      <c r="D35" s="2" t="str">
        <f>VLOOKUP(H35,'[1]גיליון 1'!$A$3:$H$93,4,0)</f>
        <v>Klirmark Fund III (G.P) L.P</v>
      </c>
      <c r="E35" s="2" t="str">
        <f>VLOOKUP(H35,'[1]גיליון 1'!$A$3:$H$93,5,0)</f>
        <v xml:space="preserve">CO-101523 </v>
      </c>
      <c r="F35" s="2" t="str">
        <f>VLOOKUP(H35,'[1]גיליון 1'!$A$3:$H$93,6,0)</f>
        <v>מספר תאגיד או שותפות בחו"ל</v>
      </c>
      <c r="G35" s="2" t="s">
        <v>1402</v>
      </c>
      <c r="H35" s="11">
        <v>800078024</v>
      </c>
      <c r="I35" s="2" t="s">
        <v>1044</v>
      </c>
      <c r="J35" s="2" t="str">
        <f>VLOOKUP(H35,'[1]גיליון 1'!$A$3:$H$93,8,0)</f>
        <v>שקל חדש</v>
      </c>
      <c r="K35" s="2" t="str">
        <f>VLOOKUP(H35,'[1]גיליון 1'!$A$3:$H$93,7,0)</f>
        <v xml:space="preserve">13/11/2019 </v>
      </c>
      <c r="L35" s="15">
        <v>7000</v>
      </c>
      <c r="M35" s="21">
        <v>7000</v>
      </c>
      <c r="N35" s="15">
        <v>2171.0059999999999</v>
      </c>
      <c r="O35" s="15">
        <v>2171.0059999999999</v>
      </c>
      <c r="P35" s="16">
        <f t="shared" si="0"/>
        <v>0.31014371428571424</v>
      </c>
      <c r="Q35" s="13">
        <v>46030</v>
      </c>
      <c r="R35" s="60"/>
      <c r="S35" s="60"/>
    </row>
    <row r="36" spans="1:19" x14ac:dyDescent="0.2">
      <c r="A36" s="11">
        <v>637</v>
      </c>
      <c r="B36" s="11">
        <v>7245</v>
      </c>
      <c r="C36" s="2" t="str">
        <f>VLOOKUP(H36,'[1]גיליון 1'!$A$3:$H$93,3,0)</f>
        <v>קרן השקעה אחרת</v>
      </c>
      <c r="D36" s="2" t="str">
        <f>VLOOKUP(H36,'[1]גיליון 1'!$A$3:$H$93,4,0)</f>
        <v>פימי 6 2016 בע"מ</v>
      </c>
      <c r="E36" s="2" t="str">
        <f>VLOOKUP(H36,'[1]גיליון 1'!$A$3:$H$93,5,0)</f>
        <v xml:space="preserve">515371482 </v>
      </c>
      <c r="F36" s="2" t="str">
        <f>VLOOKUP(H36,'[1]גיליון 1'!$A$3:$H$93,6,0)</f>
        <v>ח.פ.</v>
      </c>
      <c r="G36" s="2" t="s">
        <v>1403</v>
      </c>
      <c r="H36" s="11">
        <v>800078255</v>
      </c>
      <c r="I36" s="2" t="s">
        <v>1044</v>
      </c>
      <c r="J36" s="2" t="str">
        <f>VLOOKUP(H36,'[1]גיליון 1'!$A$3:$H$93,8,0)</f>
        <v>דולר אמריקאי</v>
      </c>
      <c r="K36" s="2" t="str">
        <f>VLOOKUP(H36,'[1]גיליון 1'!$A$3:$H$93,7,0)</f>
        <v xml:space="preserve">19/01/2021 </v>
      </c>
      <c r="L36" s="15">
        <v>1120</v>
      </c>
      <c r="M36" s="21">
        <v>3619.84</v>
      </c>
      <c r="N36" s="15">
        <v>120.14699999999996</v>
      </c>
      <c r="O36" s="15">
        <v>442.26110699999987</v>
      </c>
      <c r="P36" s="16">
        <f t="shared" si="0"/>
        <v>0.10727410714285711</v>
      </c>
      <c r="Q36" s="13">
        <v>48014</v>
      </c>
      <c r="R36" s="60"/>
      <c r="S36" s="60"/>
    </row>
    <row r="37" spans="1:19" x14ac:dyDescent="0.2">
      <c r="A37" s="11">
        <v>637</v>
      </c>
      <c r="B37" s="11">
        <v>7245</v>
      </c>
      <c r="C37" s="2" t="str">
        <f>VLOOKUP(H37,'[1]גיליון 1'!$A$3:$H$93,3,0)</f>
        <v>קרן השקעה אחרת</v>
      </c>
      <c r="D37" s="2" t="str">
        <f>VLOOKUP(H37,'[1]גיליון 1'!$A$3:$H$93,4,0)</f>
        <v>Fortissimo Capital Fund V (GP) L.P</v>
      </c>
      <c r="E37" s="2" t="str">
        <f>VLOOKUP(H37,'[1]גיליון 1'!$A$3:$H$93,5,0)</f>
        <v xml:space="preserve">530278498 </v>
      </c>
      <c r="F37" s="2" t="str">
        <f>VLOOKUP(H37,'[1]גיליון 1'!$A$3:$H$93,6,0)</f>
        <v>מספר שותפות</v>
      </c>
      <c r="G37" s="2" t="s">
        <v>1404</v>
      </c>
      <c r="H37" s="11">
        <v>800077190</v>
      </c>
      <c r="I37" s="2" t="s">
        <v>1044</v>
      </c>
      <c r="J37" s="2" t="str">
        <f>VLOOKUP(H37,'[1]גיליון 1'!$A$3:$H$93,8,0)</f>
        <v>דולר אמריקאי</v>
      </c>
      <c r="K37" s="2" t="str">
        <f>VLOOKUP(H37,'[1]גיליון 1'!$A$3:$H$93,7,0)</f>
        <v xml:space="preserve">01/04/2021 </v>
      </c>
      <c r="L37" s="15">
        <v>1500</v>
      </c>
      <c r="M37" s="21">
        <v>4999.5</v>
      </c>
      <c r="N37" s="15">
        <v>45</v>
      </c>
      <c r="O37" s="15">
        <v>165.64500000000001</v>
      </c>
      <c r="P37" s="16">
        <f t="shared" si="0"/>
        <v>0.03</v>
      </c>
      <c r="Q37" s="13">
        <v>47573</v>
      </c>
      <c r="R37" s="60"/>
      <c r="S37" s="60"/>
    </row>
    <row r="38" spans="1:19" x14ac:dyDescent="0.2">
      <c r="A38" s="11">
        <v>637</v>
      </c>
      <c r="B38" s="11">
        <v>7245</v>
      </c>
      <c r="C38" s="2" t="str">
        <f>VLOOKUP(H38,'[1]גיליון 1'!$A$3:$H$93,3,0)</f>
        <v>קרן השקעה אחרת</v>
      </c>
      <c r="D38" s="2" t="str">
        <f>VLOOKUP(H38,'[1]גיליון 1'!$A$3:$H$93,4,0)</f>
        <v/>
      </c>
      <c r="E38" s="2" t="str">
        <f>VLOOKUP(H38,'[1]גיליון 1'!$A$3:$H$93,5,0)</f>
        <v xml:space="preserve"> </v>
      </c>
      <c r="F38" s="2" t="str">
        <f>VLOOKUP(H38,'[1]גיליון 1'!$A$3:$H$93,6,0)</f>
        <v/>
      </c>
      <c r="G38" s="2" t="s">
        <v>1405</v>
      </c>
      <c r="H38" s="11">
        <v>800077414</v>
      </c>
      <c r="I38" s="2" t="s">
        <v>1044</v>
      </c>
      <c r="J38" s="2" t="str">
        <f>VLOOKUP(H38,'[1]גיליון 1'!$A$3:$H$93,8,0)</f>
        <v>אירו</v>
      </c>
      <c r="K38" s="2" t="str">
        <f>VLOOKUP(H38,'[1]גיליון 1'!$A$3:$H$93,7,0)</f>
        <v xml:space="preserve">27/01/2021 </v>
      </c>
      <c r="L38" s="15">
        <v>1350</v>
      </c>
      <c r="M38" s="21">
        <v>5337.63</v>
      </c>
      <c r="N38" s="15">
        <v>932.84199999999998</v>
      </c>
      <c r="O38" s="15">
        <v>3711.8716021999999</v>
      </c>
      <c r="P38" s="16">
        <f t="shared" si="0"/>
        <v>0.69099407407407409</v>
      </c>
      <c r="Q38" s="13">
        <v>47573</v>
      </c>
      <c r="R38" s="60"/>
      <c r="S38" s="60"/>
    </row>
    <row r="39" spans="1:19" x14ac:dyDescent="0.2">
      <c r="A39" s="11">
        <v>637</v>
      </c>
      <c r="B39" s="11">
        <v>7245</v>
      </c>
      <c r="C39" s="2" t="str">
        <f>VLOOKUP(H39,'[1]גיליון 1'!$A$3:$H$93,3,0)</f>
        <v>קרן השקעה אחרת</v>
      </c>
      <c r="D39" s="2" t="str">
        <f>VLOOKUP(H39,'[1]גיליון 1'!$A$3:$H$93,4,0)</f>
        <v>Hamilton Lane Advisors LLC</v>
      </c>
      <c r="E39" s="2" t="str">
        <f>VLOOKUP(H39,'[1]גיליון 1'!$A$3:$H$93,5,0)</f>
        <v xml:space="preserve">23-2962336 </v>
      </c>
      <c r="F39" s="2" t="str">
        <f>VLOOKUP(H39,'[1]גיליון 1'!$A$3:$H$93,6,0)</f>
        <v>מספר תאגיד או שותפות בחו"ל</v>
      </c>
      <c r="G39" s="2" t="s">
        <v>1406</v>
      </c>
      <c r="H39" s="11">
        <v>800078172</v>
      </c>
      <c r="I39" s="2" t="s">
        <v>1044</v>
      </c>
      <c r="J39" s="2" t="str">
        <f>VLOOKUP(H39,'[1]גיליון 1'!$A$3:$H$93,8,0)</f>
        <v>דולר אמריקאי</v>
      </c>
      <c r="K39" s="2" t="str">
        <f>VLOOKUP(H39,'[1]גיליון 1'!$A$3:$H$93,7,0)</f>
        <v xml:space="preserve">24/03/2021 </v>
      </c>
      <c r="L39" s="15">
        <v>2500</v>
      </c>
      <c r="M39" s="21">
        <v>8237.5</v>
      </c>
      <c r="N39" s="15">
        <v>215.33115000000006</v>
      </c>
      <c r="O39" s="15">
        <v>792.63396315000023</v>
      </c>
      <c r="P39" s="16">
        <f t="shared" si="0"/>
        <v>8.6132460000000022E-2</v>
      </c>
      <c r="Q39" s="13">
        <v>47238</v>
      </c>
      <c r="R39" s="60"/>
      <c r="S39" s="60"/>
    </row>
    <row r="40" spans="1:19" x14ac:dyDescent="0.2">
      <c r="A40" s="11">
        <v>637</v>
      </c>
      <c r="B40" s="11">
        <v>7245</v>
      </c>
      <c r="C40" s="2" t="str">
        <f>VLOOKUP(H40,'[1]גיליון 1'!$A$3:$H$93,3,0)</f>
        <v>קרן השקעה אחרת</v>
      </c>
      <c r="D40" s="2" t="str">
        <f>VLOOKUP(H40,'[1]גיליון 1'!$A$3:$H$93,4,0)</f>
        <v>ICG Europe Fund VII GP S.a r.l.</v>
      </c>
      <c r="E40" s="2" t="str">
        <f>VLOOKUP(H40,'[1]גיליון 1'!$A$3:$H$93,5,0)</f>
        <v xml:space="preserve">B222269 </v>
      </c>
      <c r="F40" s="2" t="str">
        <f>VLOOKUP(H40,'[1]גיליון 1'!$A$3:$H$93,6,0)</f>
        <v>מספר שותפות</v>
      </c>
      <c r="G40" s="2" t="s">
        <v>1407</v>
      </c>
      <c r="H40" s="11">
        <v>800076077</v>
      </c>
      <c r="I40" s="2" t="s">
        <v>1044</v>
      </c>
      <c r="J40" s="2" t="str">
        <f>VLOOKUP(H40,'[1]גיליון 1'!$A$3:$H$93,8,0)</f>
        <v>דולר אמריקאי</v>
      </c>
      <c r="K40" s="2" t="str">
        <f>VLOOKUP(H40,'[1]גיליון 1'!$A$3:$H$93,7,0)</f>
        <v xml:space="preserve">25/01/2021 </v>
      </c>
      <c r="L40" s="15">
        <v>780</v>
      </c>
      <c r="M40" s="21">
        <v>2546.7000000000003</v>
      </c>
      <c r="N40" s="15">
        <v>114.50357999999991</v>
      </c>
      <c r="O40" s="15">
        <v>421.48767797999966</v>
      </c>
      <c r="P40" s="16">
        <f t="shared" si="0"/>
        <v>0.14679946153846143</v>
      </c>
      <c r="Q40" s="13">
        <v>46544</v>
      </c>
      <c r="R40" s="60"/>
      <c r="S40" s="60"/>
    </row>
    <row r="41" spans="1:19" x14ac:dyDescent="0.2">
      <c r="A41" s="11">
        <v>637</v>
      </c>
      <c r="B41" s="11">
        <v>7245</v>
      </c>
      <c r="C41" s="2" t="str">
        <f>VLOOKUP(H41,'[1]גיליון 1'!$A$3:$H$93,3,0)</f>
        <v>קרן השקעה אחרת</v>
      </c>
      <c r="D41" s="2" t="str">
        <f>VLOOKUP(H41,'[1]גיליון 1'!$A$3:$H$93,4,0)</f>
        <v>ICG Europe Fund VII GP S.a r.l.</v>
      </c>
      <c r="E41" s="2" t="str">
        <f>VLOOKUP(H41,'[1]גיליון 1'!$A$3:$H$93,5,0)</f>
        <v xml:space="preserve">B222269 </v>
      </c>
      <c r="F41" s="2" t="str">
        <f>VLOOKUP(H41,'[1]גיליון 1'!$A$3:$H$93,6,0)</f>
        <v>מספר תאגיד או שותפות בחו"ל</v>
      </c>
      <c r="G41" s="2" t="s">
        <v>1408</v>
      </c>
      <c r="H41" s="11">
        <v>800075590</v>
      </c>
      <c r="I41" s="2" t="s">
        <v>1044</v>
      </c>
      <c r="J41" s="2" t="str">
        <f>VLOOKUP(H41,'[1]גיליון 1'!$A$3:$H$93,8,0)</f>
        <v>אירו</v>
      </c>
      <c r="K41" s="2" t="str">
        <f>VLOOKUP(H41,'[1]גיליון 1'!$A$3:$H$93,7,0)</f>
        <v xml:space="preserve">31/01/2021 </v>
      </c>
      <c r="L41" s="15">
        <v>772</v>
      </c>
      <c r="M41" s="21">
        <v>3078.0412000000001</v>
      </c>
      <c r="N41" s="15">
        <v>41.650229999999887</v>
      </c>
      <c r="O41" s="15">
        <v>165.73043019299953</v>
      </c>
      <c r="P41" s="16">
        <f t="shared" si="0"/>
        <v>5.3951075129533531E-2</v>
      </c>
      <c r="Q41" s="13">
        <v>46179</v>
      </c>
      <c r="R41" s="60"/>
      <c r="S41" s="60"/>
    </row>
    <row r="42" spans="1:19" x14ac:dyDescent="0.2">
      <c r="A42" s="11">
        <v>637</v>
      </c>
      <c r="B42" s="11">
        <v>7245</v>
      </c>
      <c r="C42" s="2" t="str">
        <f>VLOOKUP(H42,'[1]גיליון 1'!$A$3:$H$93,3,0)</f>
        <v>קרן השקעה אחרת</v>
      </c>
      <c r="D42" s="2" t="str">
        <f>VLOOKUP(H42,'[1]גיליון 1'!$A$3:$H$93,4,0)</f>
        <v>MV Senior GP S.a r.l</v>
      </c>
      <c r="E42" s="2" t="str">
        <f>VLOOKUP(H42,'[1]גיליון 1'!$A$3:$H$93,5,0)</f>
        <v xml:space="preserve">2016 2429 508 </v>
      </c>
      <c r="F42" s="2" t="str">
        <f>VLOOKUP(H42,'[1]גיליון 1'!$A$3:$H$93,6,0)</f>
        <v>ח.פ.</v>
      </c>
      <c r="G42" s="2" t="s">
        <v>1409</v>
      </c>
      <c r="H42" s="11">
        <v>800080335</v>
      </c>
      <c r="I42" s="2" t="s">
        <v>1044</v>
      </c>
      <c r="J42" s="2" t="str">
        <f>VLOOKUP(H42,'[1]גיליון 1'!$A$3:$H$93,8,0)</f>
        <v>אירו</v>
      </c>
      <c r="K42" s="2" t="str">
        <f>VLOOKUP(H42,'[1]גיליון 1'!$A$3:$H$93,7,0)</f>
        <v xml:space="preserve">01/02/2021 </v>
      </c>
      <c r="L42" s="15">
        <v>1300</v>
      </c>
      <c r="M42" s="21">
        <v>5162.6899999999996</v>
      </c>
      <c r="N42" s="15">
        <v>94.035550000000029</v>
      </c>
      <c r="O42" s="15">
        <v>374.1768570050001</v>
      </c>
      <c r="P42" s="16">
        <f t="shared" si="0"/>
        <v>7.2335038461538478E-2</v>
      </c>
      <c r="Q42" s="13">
        <v>46568</v>
      </c>
      <c r="R42" s="60"/>
      <c r="S42" s="60"/>
    </row>
    <row r="43" spans="1:19" x14ac:dyDescent="0.2">
      <c r="A43" s="11">
        <v>637</v>
      </c>
      <c r="B43" s="11">
        <v>7245</v>
      </c>
      <c r="C43" s="2" t="str">
        <f>VLOOKUP(H43,'[1]גיליון 1'!$A$3:$H$93,3,0)</f>
        <v>קרן השקעה אחרת</v>
      </c>
      <c r="D43" s="2" t="str">
        <f>VLOOKUP(H43,'[1]גיליון 1'!$A$3:$H$93,4,0)</f>
        <v>Pantheon Access GP S.a r.l</v>
      </c>
      <c r="E43" s="2" t="str">
        <f>VLOOKUP(H43,'[1]גיליון 1'!$A$3:$H$93,5,0)</f>
        <v xml:space="preserve">B 201.101 </v>
      </c>
      <c r="F43" s="2" t="str">
        <f>VLOOKUP(H43,'[1]גיליון 1'!$A$3:$H$93,6,0)</f>
        <v>מספר תאגיד או שותפות בחו"ל</v>
      </c>
      <c r="G43" s="2" t="s">
        <v>1410</v>
      </c>
      <c r="H43" s="11">
        <v>800078198</v>
      </c>
      <c r="I43" s="2" t="s">
        <v>1044</v>
      </c>
      <c r="J43" s="2" t="str">
        <f>VLOOKUP(H43,'[1]גיליון 1'!$A$3:$H$93,8,0)</f>
        <v>דולר אמריקאי</v>
      </c>
      <c r="K43" s="2" t="str">
        <f>VLOOKUP(H43,'[1]גיליון 1'!$A$3:$H$93,7,0)</f>
        <v xml:space="preserve">10/10/2021 </v>
      </c>
      <c r="L43" s="15">
        <v>1520</v>
      </c>
      <c r="M43" s="21">
        <v>4911.12</v>
      </c>
      <c r="N43" s="15">
        <v>272.83800000000008</v>
      </c>
      <c r="O43" s="15">
        <v>1004.3166780000003</v>
      </c>
      <c r="P43" s="16">
        <f t="shared" si="0"/>
        <v>0.17949868421052637</v>
      </c>
      <c r="Q43" s="13">
        <v>46149</v>
      </c>
      <c r="R43" s="60"/>
      <c r="S43" s="60"/>
    </row>
    <row r="44" spans="1:19" x14ac:dyDescent="0.2">
      <c r="A44" s="11">
        <v>637</v>
      </c>
      <c r="B44" s="11">
        <v>7245</v>
      </c>
      <c r="C44" s="2" t="str">
        <f>VLOOKUP(H44,'[1]גיליון 1'!$A$3:$H$93,3,0)</f>
        <v>קרן נדל"ן</v>
      </c>
      <c r="D44" s="25" t="str">
        <f>VLOOKUP(H44,'[1]גיליון 1'!$A$3:$H$93,4,0)</f>
        <v/>
      </c>
      <c r="E44" s="25" t="str">
        <f>VLOOKUP(H44,'[1]גיליון 1'!$A$3:$H$93,5,0)</f>
        <v xml:space="preserve"> </v>
      </c>
      <c r="F44" s="25" t="str">
        <f>VLOOKUP(H44,'[1]גיליון 1'!$A$3:$H$93,6,0)</f>
        <v/>
      </c>
      <c r="G44" s="2" t="s">
        <v>1411</v>
      </c>
      <c r="H44" s="11">
        <v>800078560</v>
      </c>
      <c r="I44" s="2" t="s">
        <v>1044</v>
      </c>
      <c r="J44" s="2" t="str">
        <f>VLOOKUP(H44,'[1]גיליון 1'!$A$3:$H$93,8,0)</f>
        <v>דולר אמריקאי</v>
      </c>
      <c r="K44" s="2" t="str">
        <f>VLOOKUP(H44,'[1]גיליון 1'!$A$3:$H$93,7,0)</f>
        <v xml:space="preserve">10/02/2021 </v>
      </c>
      <c r="L44" s="15">
        <v>2000</v>
      </c>
      <c r="M44" s="21">
        <v>6506</v>
      </c>
      <c r="N44" s="15">
        <v>399.93799999999999</v>
      </c>
      <c r="O44" s="15">
        <v>1472.1717779999999</v>
      </c>
      <c r="P44" s="16">
        <f t="shared" si="0"/>
        <v>0.19996900000000001</v>
      </c>
      <c r="Q44" s="13">
        <v>47573</v>
      </c>
      <c r="R44" s="60"/>
      <c r="S44" s="60"/>
    </row>
    <row r="45" spans="1:19" x14ac:dyDescent="0.2">
      <c r="A45" s="11">
        <v>637</v>
      </c>
      <c r="B45" s="11">
        <v>7245</v>
      </c>
      <c r="C45" s="2" t="str">
        <f>VLOOKUP(H45,'[1]גיליון 1'!$A$3:$H$93,3,0)</f>
        <v>קרן השקעה אחרת</v>
      </c>
      <c r="D45" s="25" t="str">
        <f>VLOOKUP(H45,'[1]גיליון 1'!$A$3:$H$93,4,0)</f>
        <v/>
      </c>
      <c r="E45" s="25" t="str">
        <f>VLOOKUP(H45,'[1]גיליון 1'!$A$3:$H$93,5,0)</f>
        <v xml:space="preserve"> </v>
      </c>
      <c r="F45" s="25" t="str">
        <f>VLOOKUP(H45,'[1]גיליון 1'!$A$3:$H$93,6,0)</f>
        <v/>
      </c>
      <c r="G45" s="2" t="s">
        <v>1152</v>
      </c>
      <c r="H45" s="11">
        <v>800075947</v>
      </c>
      <c r="I45" s="2" t="s">
        <v>1044</v>
      </c>
      <c r="J45" s="2" t="str">
        <f>VLOOKUP(H45,'[1]גיליון 1'!$A$3:$H$93,8,0)</f>
        <v>דולר אמריקאי</v>
      </c>
      <c r="K45" s="2" t="str">
        <f>VLOOKUP(H45,'[1]גיליון 1'!$A$3:$H$93,7,0)</f>
        <v xml:space="preserve">18/03/2021 </v>
      </c>
      <c r="L45" s="15">
        <v>1300</v>
      </c>
      <c r="M45" s="21">
        <v>4286.1000000000004</v>
      </c>
      <c r="N45" s="15">
        <v>97.5</v>
      </c>
      <c r="O45" s="15">
        <v>358.89749999999998</v>
      </c>
      <c r="P45" s="16">
        <f t="shared" si="0"/>
        <v>7.4999999999999997E-2</v>
      </c>
      <c r="Q45" s="13"/>
      <c r="R45" s="60"/>
      <c r="S45" s="60"/>
    </row>
    <row r="46" spans="1:19" x14ac:dyDescent="0.2">
      <c r="A46" s="11">
        <v>637</v>
      </c>
      <c r="B46" s="11">
        <v>7245</v>
      </c>
      <c r="C46" s="2" t="str">
        <f>VLOOKUP(H46,'[1]גיליון 1'!$A$3:$H$93,3,0)</f>
        <v>קרן השקעה אחרת</v>
      </c>
      <c r="D46" s="25" t="s">
        <v>1439</v>
      </c>
      <c r="E46" s="25" t="s">
        <v>1437</v>
      </c>
      <c r="F46" s="25" t="s">
        <v>1059</v>
      </c>
      <c r="G46" s="2" t="s">
        <v>1421</v>
      </c>
      <c r="H46" s="11">
        <v>800077992</v>
      </c>
      <c r="I46" s="2" t="s">
        <v>1044</v>
      </c>
      <c r="J46" s="2" t="str">
        <f>VLOOKUP(H46,'[1]גיליון 1'!$A$3:$H$93,8,0)</f>
        <v>אירו</v>
      </c>
      <c r="K46" s="2" t="str">
        <f>VLOOKUP(H46,'[1]גיליון 1'!$A$3:$H$93,7,0)</f>
        <v xml:space="preserve">30/11/2020 </v>
      </c>
      <c r="L46" s="15">
        <v>1120.472</v>
      </c>
      <c r="M46" s="21">
        <v>4443.3437631999996</v>
      </c>
      <c r="N46" s="15">
        <v>50.421499999999824</v>
      </c>
      <c r="O46" s="15">
        <v>200.6321906499993</v>
      </c>
      <c r="P46" s="16">
        <f t="shared" si="0"/>
        <v>4.5000232045066563E-2</v>
      </c>
      <c r="Q46" s="13">
        <v>46322</v>
      </c>
      <c r="R46" s="60"/>
      <c r="S46" s="60"/>
    </row>
    <row r="47" spans="1:19" x14ac:dyDescent="0.2">
      <c r="A47" s="11">
        <v>637</v>
      </c>
      <c r="B47" s="11">
        <v>7245</v>
      </c>
      <c r="C47" s="2" t="str">
        <f>VLOOKUP(H47,'[1]גיליון 1'!$A$3:$H$93,3,0)</f>
        <v>קרן השקעה אחרת</v>
      </c>
      <c r="D47" s="25" t="str">
        <f>VLOOKUP(H47,'[1]גיליון 1'!$A$3:$H$93,4,0)</f>
        <v>MV Subordinated GP S.a r.l.</v>
      </c>
      <c r="E47" s="25" t="str">
        <f>VLOOKUP(H47,'[1]גיליון 1'!$A$3:$H$93,5,0)</f>
        <v xml:space="preserve">2016 24 43519 </v>
      </c>
      <c r="F47" s="25" t="str">
        <f>VLOOKUP(H47,'[1]גיליון 1'!$A$3:$H$93,6,0)</f>
        <v>ח.פ.</v>
      </c>
      <c r="G47" s="2" t="s">
        <v>1174</v>
      </c>
      <c r="H47" s="11">
        <v>800081994</v>
      </c>
      <c r="I47" s="2" t="s">
        <v>1044</v>
      </c>
      <c r="J47" s="2" t="str">
        <f>VLOOKUP(H47,'[1]גיליון 1'!$A$3:$H$93,8,0)</f>
        <v>אירו</v>
      </c>
      <c r="K47" s="2" t="str">
        <f>VLOOKUP(H47,'[1]גיליון 1'!$A$3:$H$93,7,0)</f>
        <v xml:space="preserve">23/08/2021 </v>
      </c>
      <c r="L47" s="15">
        <v>1250</v>
      </c>
      <c r="M47" s="21">
        <v>4731.75</v>
      </c>
      <c r="N47" s="15">
        <v>179.98159000000012</v>
      </c>
      <c r="O47" s="15">
        <v>716.16474476900044</v>
      </c>
      <c r="P47" s="16">
        <f t="shared" si="0"/>
        <v>0.14398527200000011</v>
      </c>
      <c r="Q47" s="13">
        <v>46254</v>
      </c>
      <c r="R47" s="60"/>
      <c r="S47" s="60"/>
    </row>
    <row r="48" spans="1:19" x14ac:dyDescent="0.2">
      <c r="A48" s="11">
        <v>637</v>
      </c>
      <c r="B48" s="11">
        <v>7245</v>
      </c>
      <c r="C48" s="2" t="str">
        <f>VLOOKUP(H48,'[1]גיליון 1'!$A$3:$H$93,3,0)</f>
        <v>קרן השקעה אחרת</v>
      </c>
      <c r="D48" s="25" t="str">
        <f>VLOOKUP(H48,'[1]גיליון 1'!$A$3:$H$93,4,0)</f>
        <v>ס.ה. סקיי 4 ניהול שותפות מוגבלת</v>
      </c>
      <c r="E48" s="25" t="str">
        <f>VLOOKUP(H48,'[1]גיליון 1'!$A$3:$H$93,5,0)</f>
        <v xml:space="preserve">540311180 </v>
      </c>
      <c r="F48" s="25" t="str">
        <f>VLOOKUP(H48,'[1]גיליון 1'!$A$3:$H$93,6,0)</f>
        <v>מספר שותפות</v>
      </c>
      <c r="G48" s="2" t="s">
        <v>1100</v>
      </c>
      <c r="H48" s="11">
        <v>800082422</v>
      </c>
      <c r="I48" s="2" t="s">
        <v>1044</v>
      </c>
      <c r="J48" s="2" t="str">
        <f>VLOOKUP(H48,'[1]גיליון 1'!$A$3:$H$93,8,0)</f>
        <v>שקל חדש</v>
      </c>
      <c r="K48" s="2" t="str">
        <f>VLOOKUP(H48,'[1]גיליון 1'!$A$3:$H$93,7,0)</f>
        <v xml:space="preserve">15/03/2022 </v>
      </c>
      <c r="L48" s="15">
        <v>6536</v>
      </c>
      <c r="M48" s="21">
        <v>6536</v>
      </c>
      <c r="N48" s="15">
        <v>4901.085</v>
      </c>
      <c r="O48" s="15">
        <v>4901.085</v>
      </c>
      <c r="P48" s="16">
        <f t="shared" si="0"/>
        <v>0.74986000611995107</v>
      </c>
      <c r="Q48" s="13">
        <v>47198</v>
      </c>
      <c r="R48" s="60"/>
      <c r="S48" s="60"/>
    </row>
    <row r="49" spans="1:19" x14ac:dyDescent="0.2">
      <c r="A49" s="11">
        <v>637</v>
      </c>
      <c r="B49" s="11">
        <v>7245</v>
      </c>
      <c r="C49" s="2" t="str">
        <f>VLOOKUP(H49,'[1]גיליון 1'!$A$3:$H$93,3,0)</f>
        <v>קרן השקעה אחרת</v>
      </c>
      <c r="D49" s="25" t="str">
        <f>VLOOKUP(H49,'[1]גיליון 1'!$A$3:$H$93,4,0)</f>
        <v>PGCO V GP (Lux) S.? r.l</v>
      </c>
      <c r="E49" s="25" t="str">
        <f>VLOOKUP(H49,'[1]גיליון 1'!$A$3:$H$93,5,0)</f>
        <v xml:space="preserve">B 245687 </v>
      </c>
      <c r="F49" s="25" t="str">
        <f>VLOOKUP(H49,'[1]גיליון 1'!$A$3:$H$93,6,0)</f>
        <v>מספר תאגיד או שותפות בחו"ל</v>
      </c>
      <c r="G49" s="2" t="s">
        <v>1413</v>
      </c>
      <c r="H49" s="11">
        <v>800082406</v>
      </c>
      <c r="I49" s="2" t="s">
        <v>1044</v>
      </c>
      <c r="J49" s="2" t="str">
        <f>VLOOKUP(H49,'[1]גיליון 1'!$A$3:$H$93,8,0)</f>
        <v>דולר אמריקאי</v>
      </c>
      <c r="K49" s="2" t="str">
        <f>VLOOKUP(H49,'[1]גיליון 1'!$A$3:$H$93,7,0)</f>
        <v xml:space="preserve">15/02/2022 </v>
      </c>
      <c r="L49" s="15">
        <v>2500</v>
      </c>
      <c r="M49" s="21">
        <v>8062.5</v>
      </c>
      <c r="N49" s="15">
        <v>549.55499999999995</v>
      </c>
      <c r="O49" s="15">
        <v>2022.911955</v>
      </c>
      <c r="P49" s="16">
        <f t="shared" si="0"/>
        <v>0.21982199999999999</v>
      </c>
      <c r="Q49" s="13">
        <v>47159</v>
      </c>
      <c r="R49" s="60"/>
      <c r="S49" s="60"/>
    </row>
    <row r="50" spans="1:19" ht="21.75" x14ac:dyDescent="0.2">
      <c r="A50" s="11">
        <v>637</v>
      </c>
      <c r="B50" s="11">
        <v>7245</v>
      </c>
      <c r="C50" s="2" t="str">
        <f>VLOOKUP(H50,'[1]גיליון 1'!$A$3:$H$93,3,0)</f>
        <v>קרן השקעה אחרת</v>
      </c>
      <c r="D50" s="25" t="str">
        <f>VLOOKUP(H50,'[1]גיליון 1'!$A$3:$H$93,4,0)</f>
        <v>FATTAL EUROPEAN PARTNERSHIP 2 GP LTD</v>
      </c>
      <c r="E50" s="25" t="str">
        <f>VLOOKUP(H50,'[1]גיליון 1'!$A$3:$H$93,5,0)</f>
        <v xml:space="preserve">516548310 </v>
      </c>
      <c r="F50" s="25" t="str">
        <f>VLOOKUP(H50,'[1]גיליון 1'!$A$3:$H$93,6,0)</f>
        <v>מספר שותפות</v>
      </c>
      <c r="G50" s="2" t="s">
        <v>1094</v>
      </c>
      <c r="H50" s="11">
        <v>800082596</v>
      </c>
      <c r="I50" s="2" t="s">
        <v>1044</v>
      </c>
      <c r="J50" s="2" t="str">
        <f>VLOOKUP(H50,'[1]גיליון 1'!$A$3:$H$93,8,0)</f>
        <v>אירו</v>
      </c>
      <c r="K50" s="2" t="str">
        <f>VLOOKUP(H50,'[1]גיליון 1'!$A$3:$H$93,7,0)</f>
        <v xml:space="preserve">08/11/2022 </v>
      </c>
      <c r="L50" s="15">
        <v>1300</v>
      </c>
      <c r="M50" s="21">
        <v>4593.42</v>
      </c>
      <c r="N50" s="15">
        <v>213.17199999999994</v>
      </c>
      <c r="O50" s="15">
        <v>848.23270519999971</v>
      </c>
      <c r="P50" s="16">
        <f t="shared" si="0"/>
        <v>0.16397846153846149</v>
      </c>
      <c r="Q50" s="13">
        <v>47483</v>
      </c>
      <c r="R50" s="60"/>
      <c r="S50" s="60"/>
    </row>
    <row r="51" spans="1:19" ht="21.75" x14ac:dyDescent="0.2">
      <c r="A51" s="11">
        <v>637</v>
      </c>
      <c r="B51" s="11">
        <v>7245</v>
      </c>
      <c r="C51" s="2" t="str">
        <f>VLOOKUP(H51,'[1]גיליון 1'!$A$3:$H$93,3,0)</f>
        <v>קרן השקעה אחרת</v>
      </c>
      <c r="D51" s="25" t="str">
        <f>VLOOKUP(H51,'[1]גיליון 1'!$A$3:$H$93,4,0)</f>
        <v>Pantheon PGIF IV GP (Lux) S.a r.l</v>
      </c>
      <c r="E51" s="25" t="str">
        <f>VLOOKUP(H51,'[1]גיליון 1'!$A$3:$H$93,5,0)</f>
        <v xml:space="preserve">B 283012 </v>
      </c>
      <c r="F51" s="25" t="str">
        <f>VLOOKUP(H51,'[1]גיליון 1'!$A$3:$H$93,6,0)</f>
        <v>מספר תאגיד או שותפות בחו"ל</v>
      </c>
      <c r="G51" s="2" t="s">
        <v>1414</v>
      </c>
      <c r="H51" s="11">
        <v>800082547</v>
      </c>
      <c r="I51" s="2" t="s">
        <v>1044</v>
      </c>
      <c r="J51" s="2" t="str">
        <f>VLOOKUP(H51,'[1]גיליון 1'!$A$3:$H$93,8,0)</f>
        <v>דולר אמריקאי</v>
      </c>
      <c r="K51" s="2" t="str">
        <f>VLOOKUP(H51,'[1]גיליון 1'!$A$3:$H$93,7,0)</f>
        <v xml:space="preserve">31/01/2023 </v>
      </c>
      <c r="L51" s="15">
        <v>1560</v>
      </c>
      <c r="M51" s="21">
        <v>5421</v>
      </c>
      <c r="N51" s="15">
        <v>715.50599999999997</v>
      </c>
      <c r="O51" s="15">
        <v>2633.7775860000002</v>
      </c>
      <c r="P51" s="16">
        <f t="shared" si="0"/>
        <v>0.45865769230769227</v>
      </c>
      <c r="Q51" s="13">
        <v>47483</v>
      </c>
      <c r="R51" s="60"/>
      <c r="S51" s="60"/>
    </row>
    <row r="52" spans="1:19" x14ac:dyDescent="0.2">
      <c r="A52" s="11">
        <v>637</v>
      </c>
      <c r="B52" s="11">
        <v>7245</v>
      </c>
      <c r="C52" s="2" t="str">
        <f>VLOOKUP(H52,'[1]גיליון 1'!$A$3:$H$93,3,0)</f>
        <v>קרן השקעה אחרת</v>
      </c>
      <c r="D52" s="25" t="str">
        <f>VLOOKUP(H52,'[1]גיליון 1'!$A$3:$H$93,4,0)</f>
        <v>Klirmark Fund IV (G.P) L.P</v>
      </c>
      <c r="E52" s="25" t="str">
        <f>VLOOKUP(H52,'[1]גיליון 1'!$A$3:$H$93,5,0)</f>
        <v xml:space="preserve">CO-121764 </v>
      </c>
      <c r="F52" s="25" t="str">
        <f>VLOOKUP(H52,'[1]גיליון 1'!$A$3:$H$93,6,0)</f>
        <v>מספר תאגיד או שותפות בחו"ל</v>
      </c>
      <c r="G52" s="2" t="s">
        <v>1415</v>
      </c>
      <c r="H52" s="11">
        <v>800082745</v>
      </c>
      <c r="I52" s="2" t="s">
        <v>1044</v>
      </c>
      <c r="J52" s="2" t="str">
        <f>VLOOKUP(H52,'[1]גיליון 1'!$A$3:$H$93,8,0)</f>
        <v>שקל חדש</v>
      </c>
      <c r="K52" s="2" t="str">
        <f>VLOOKUP(H52,'[1]גיליון 1'!$A$3:$H$93,7,0)</f>
        <v xml:space="preserve">18/04/2023 </v>
      </c>
      <c r="L52" s="15">
        <v>5200</v>
      </c>
      <c r="M52" s="21">
        <v>5200</v>
      </c>
      <c r="N52" s="15">
        <v>3640</v>
      </c>
      <c r="O52" s="15">
        <v>3640</v>
      </c>
      <c r="P52" s="16">
        <f t="shared" si="0"/>
        <v>0.7</v>
      </c>
      <c r="Q52" s="13">
        <v>47817</v>
      </c>
      <c r="R52" s="60"/>
      <c r="S52" s="60"/>
    </row>
    <row r="53" spans="1:19" x14ac:dyDescent="0.2">
      <c r="A53" s="11">
        <v>637</v>
      </c>
      <c r="B53" s="11">
        <v>7245</v>
      </c>
      <c r="C53" s="2" t="str">
        <f>VLOOKUP(H53,'[1]גיליון 1'!$A$3:$H$93,3,0)</f>
        <v>קרן השקעה אחרת</v>
      </c>
      <c r="D53" s="25" t="str">
        <f>VLOOKUP(H53,'[1]גיליון 1'!$A$3:$H$93,4,0)</f>
        <v>Fortissimo Capital Fund VI GP L.P</v>
      </c>
      <c r="E53" s="25" t="str">
        <f>VLOOKUP(H53,'[1]גיליון 1'!$A$3:$H$93,5,0)</f>
        <v xml:space="preserve">530278647 </v>
      </c>
      <c r="F53" s="25" t="str">
        <f>VLOOKUP(H53,'[1]גיליון 1'!$A$3:$H$93,6,0)</f>
        <v>מספר שותפות</v>
      </c>
      <c r="G53" s="2" t="s">
        <v>1416</v>
      </c>
      <c r="H53" s="11">
        <v>800082836</v>
      </c>
      <c r="I53" s="2" t="s">
        <v>1044</v>
      </c>
      <c r="J53" s="2" t="str">
        <f>VLOOKUP(H53,'[1]גיליון 1'!$A$3:$H$93,8,0)</f>
        <v>דולר אמריקאי</v>
      </c>
      <c r="K53" s="2" t="str">
        <f>VLOOKUP(H53,'[1]גיליון 1'!$A$3:$H$93,7,0)</f>
        <v xml:space="preserve">17/10/2023 </v>
      </c>
      <c r="L53" s="15">
        <v>1580</v>
      </c>
      <c r="M53" s="21">
        <v>6332.64</v>
      </c>
      <c r="N53" s="15">
        <v>1422</v>
      </c>
      <c r="O53" s="15">
        <v>5234.3819999999996</v>
      </c>
      <c r="P53" s="16">
        <f t="shared" si="0"/>
        <v>0.9</v>
      </c>
      <c r="Q53" s="13">
        <v>47269</v>
      </c>
      <c r="R53" s="60"/>
      <c r="S53" s="60"/>
    </row>
    <row r="54" spans="1:19" x14ac:dyDescent="0.2">
      <c r="A54" s="11">
        <v>637</v>
      </c>
      <c r="B54" s="11">
        <v>7245</v>
      </c>
      <c r="C54" s="2" t="str">
        <f>VLOOKUP(H54,'[1]גיליון 1'!$A$3:$H$93,3,0)</f>
        <v>קרן השקעה אחרת</v>
      </c>
      <c r="D54" s="25" t="str">
        <f>VLOOKUP(H54,'[1]גיליון 1'!$A$3:$H$93,4,0)</f>
        <v>PGSF VII GP S.a r.l.</v>
      </c>
      <c r="E54" s="25" t="str">
        <f>VLOOKUP(H54,'[1]גיליון 1'!$A$3:$H$93,5,0)</f>
        <v xml:space="preserve">B 251916 </v>
      </c>
      <c r="F54" s="25" t="str">
        <f>VLOOKUP(H54,'[1]גיליון 1'!$A$3:$H$93,6,0)</f>
        <v>מספר תאגיד או שותפות בחו"ל</v>
      </c>
      <c r="G54" s="2" t="s">
        <v>1222</v>
      </c>
      <c r="H54" s="11">
        <v>800082802</v>
      </c>
      <c r="I54" s="2" t="s">
        <v>1044</v>
      </c>
      <c r="J54" s="2" t="str">
        <f>VLOOKUP(H54,'[1]גיליון 1'!$A$3:$H$93,8,0)</f>
        <v>דולר אמריקאי</v>
      </c>
      <c r="K54" s="2" t="str">
        <f>VLOOKUP(H54,'[1]גיליון 1'!$A$3:$H$93,7,0)</f>
        <v xml:space="preserve">07/08/2023 </v>
      </c>
      <c r="L54" s="15">
        <v>1600</v>
      </c>
      <c r="M54" s="21">
        <v>5881.6</v>
      </c>
      <c r="N54" s="15">
        <v>1267.029</v>
      </c>
      <c r="O54" s="15">
        <v>4663.9337489999998</v>
      </c>
      <c r="P54" s="16">
        <f t="shared" si="0"/>
        <v>0.79189312499999998</v>
      </c>
      <c r="Q54" s="13">
        <v>47330</v>
      </c>
      <c r="R54" s="60"/>
      <c r="S54" s="60"/>
    </row>
    <row r="55" spans="1:19" x14ac:dyDescent="0.2">
      <c r="A55" s="11">
        <v>637</v>
      </c>
      <c r="B55" s="11">
        <v>7245</v>
      </c>
      <c r="C55" s="2" t="str">
        <f>VLOOKUP(H55,'[1]גיליון 1'!$A$3:$H$93,3,0)</f>
        <v>קרן השקעה אחרת</v>
      </c>
      <c r="D55" s="25" t="str">
        <f>VLOOKUP(H55,'[1]גיליון 1'!$A$3:$H$93,4,0)</f>
        <v/>
      </c>
      <c r="E55" s="25" t="str">
        <f>VLOOKUP(H55,'[1]גיליון 1'!$A$3:$H$93,5,0)</f>
        <v xml:space="preserve"> </v>
      </c>
      <c r="F55" s="25" t="str">
        <f>VLOOKUP(H55,'[1]גיליון 1'!$A$3:$H$93,6,0)</f>
        <v/>
      </c>
      <c r="G55" s="2" t="s">
        <v>1417</v>
      </c>
      <c r="H55" s="11">
        <v>800075624</v>
      </c>
      <c r="I55" s="2" t="s">
        <v>1044</v>
      </c>
      <c r="J55" s="2" t="str">
        <f>VLOOKUP(H55,'[1]גיליון 1'!$A$3:$H$93,8,0)</f>
        <v>שקל חדש</v>
      </c>
      <c r="K55" s="2" t="str">
        <f>VLOOKUP(H55,'[1]גיליון 1'!$A$3:$H$93,7,0)</f>
        <v xml:space="preserve">19/07/2022 </v>
      </c>
      <c r="L55" s="15">
        <v>1300.001</v>
      </c>
      <c r="M55" s="21">
        <v>1300.001</v>
      </c>
      <c r="N55" s="15">
        <v>1276.3720000000001</v>
      </c>
      <c r="O55" s="15">
        <v>1276.3720000000001</v>
      </c>
      <c r="P55" s="16">
        <f t="shared" si="0"/>
        <v>0.98182386013549228</v>
      </c>
      <c r="Q55" s="13">
        <v>47331</v>
      </c>
      <c r="R55" s="60"/>
      <c r="S55" s="60"/>
    </row>
    <row r="56" spans="1:19" x14ac:dyDescent="0.2">
      <c r="A56" s="11">
        <v>637</v>
      </c>
      <c r="B56" s="11">
        <v>7245</v>
      </c>
      <c r="C56" s="2" t="str">
        <f>VLOOKUP(H56,'[1]גיליון 1'!$A$3:$H$93,3,0)</f>
        <v>קרן השקעה אחרת</v>
      </c>
      <c r="D56" s="25" t="str">
        <f>VLOOKUP(H56,'[1]גיליון 1'!$A$3:$H$93,4,0)</f>
        <v>HarbourVest Partners LLC</v>
      </c>
      <c r="E56" s="25" t="str">
        <f>VLOOKUP(H56,'[1]גיליון 1'!$A$3:$H$93,5,0)</f>
        <v xml:space="preserve">801-53287 </v>
      </c>
      <c r="F56" s="25" t="str">
        <f>VLOOKUP(H56,'[1]גיליון 1'!$A$3:$H$93,6,0)</f>
        <v>מספר תאגיד או שותפות בחו"ל</v>
      </c>
      <c r="G56" s="2" t="s">
        <v>1418</v>
      </c>
      <c r="H56" s="11">
        <v>800077851</v>
      </c>
      <c r="I56" s="2" t="s">
        <v>1044</v>
      </c>
      <c r="J56" s="2" t="str">
        <f>VLOOKUP(H56,'[1]גיליון 1'!$A$3:$H$93,8,0)</f>
        <v>דולר אמריקאי</v>
      </c>
      <c r="K56" s="2" t="str">
        <f>VLOOKUP(H56,'[1]גיליון 1'!$A$3:$H$93,7,0)</f>
        <v xml:space="preserve">31/01/2017 </v>
      </c>
      <c r="L56" s="15">
        <v>1200</v>
      </c>
      <c r="M56" s="21">
        <v>4522.8</v>
      </c>
      <c r="N56" s="15">
        <v>972</v>
      </c>
      <c r="O56" s="15">
        <v>3577.9319999999998</v>
      </c>
      <c r="P56" s="16">
        <f t="shared" si="0"/>
        <v>0.81</v>
      </c>
      <c r="Q56" s="13">
        <v>47573</v>
      </c>
      <c r="R56" s="60"/>
      <c r="S56" s="60"/>
    </row>
    <row r="57" spans="1:19" x14ac:dyDescent="0.2">
      <c r="A57" s="2" t="s">
        <v>77</v>
      </c>
      <c r="B57" s="2" t="s">
        <v>102</v>
      </c>
      <c r="C57" s="2"/>
      <c r="D57" s="25"/>
      <c r="E57" s="25"/>
      <c r="F57" s="25"/>
      <c r="G57" s="2"/>
      <c r="H57" s="2"/>
      <c r="I57" s="2"/>
      <c r="J57" s="2"/>
      <c r="K57" s="2"/>
      <c r="L57" s="2"/>
      <c r="M57" s="20"/>
      <c r="N57" s="2"/>
      <c r="O57" s="2"/>
      <c r="P57" s="2"/>
      <c r="Q57" s="2"/>
      <c r="R57" s="60" t="s">
        <v>4</v>
      </c>
      <c r="S57" s="60" t="s">
        <v>1</v>
      </c>
    </row>
    <row r="58" spans="1:19" x14ac:dyDescent="0.2">
      <c r="A58" s="2" t="s">
        <v>103</v>
      </c>
      <c r="B58" s="2" t="s">
        <v>104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0"/>
      <c r="N58" s="2"/>
      <c r="O58" s="2"/>
      <c r="P58" s="2"/>
      <c r="Q58" s="2"/>
      <c r="R58" s="60" t="s">
        <v>4</v>
      </c>
      <c r="S58" s="60" t="s">
        <v>1</v>
      </c>
    </row>
    <row r="59" spans="1:19" x14ac:dyDescent="0.2">
      <c r="A59" s="2" t="s">
        <v>103</v>
      </c>
      <c r="B59" s="2" t="s">
        <v>105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0"/>
      <c r="N59" s="2"/>
      <c r="O59" s="2"/>
      <c r="P59" s="2"/>
      <c r="Q59" s="2"/>
      <c r="R59" s="60" t="s">
        <v>4</v>
      </c>
      <c r="S59" s="60" t="s">
        <v>1</v>
      </c>
    </row>
    <row r="60" spans="1:19" x14ac:dyDescent="0.2">
      <c r="A60" s="2" t="s">
        <v>103</v>
      </c>
      <c r="B60" s="2" t="s">
        <v>108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0"/>
      <c r="N60" s="2"/>
      <c r="O60" s="2"/>
      <c r="P60" s="2"/>
      <c r="Q60" s="2"/>
      <c r="R60" s="60" t="s">
        <v>4</v>
      </c>
      <c r="S60" s="60" t="s">
        <v>1</v>
      </c>
    </row>
    <row r="61" spans="1:19" x14ac:dyDescent="0.2">
      <c r="A61" s="2" t="s">
        <v>109</v>
      </c>
      <c r="B61" s="2" t="s">
        <v>110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0"/>
      <c r="N61" s="2"/>
      <c r="O61" s="2"/>
      <c r="P61" s="2"/>
      <c r="Q61" s="2"/>
      <c r="R61" s="60" t="s">
        <v>4</v>
      </c>
      <c r="S61" s="60" t="s">
        <v>1</v>
      </c>
    </row>
    <row r="62" spans="1:19" x14ac:dyDescent="0.2">
      <c r="A62" s="2" t="s">
        <v>109</v>
      </c>
      <c r="B62" s="2" t="s">
        <v>111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0"/>
      <c r="N62" s="2"/>
      <c r="O62" s="2"/>
      <c r="P62" s="2"/>
      <c r="Q62" s="2"/>
      <c r="R62" s="60" t="s">
        <v>4</v>
      </c>
      <c r="S62" s="60" t="s">
        <v>1</v>
      </c>
    </row>
    <row r="63" spans="1:19" x14ac:dyDescent="0.2">
      <c r="A63" s="2" t="s">
        <v>3</v>
      </c>
      <c r="B63" s="2" t="s">
        <v>112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0"/>
      <c r="N63" s="2"/>
      <c r="O63" s="2"/>
      <c r="P63" s="2"/>
      <c r="Q63" s="2"/>
      <c r="R63" s="60" t="s">
        <v>4</v>
      </c>
      <c r="S63" s="60" t="s">
        <v>1</v>
      </c>
    </row>
    <row r="64" spans="1:19" x14ac:dyDescent="0.2">
      <c r="A64" s="2" t="s">
        <v>3</v>
      </c>
      <c r="B64" s="2" t="s">
        <v>113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0"/>
      <c r="N64" s="2"/>
      <c r="O64" s="2"/>
      <c r="P64" s="2"/>
      <c r="Q64" s="2"/>
      <c r="R64" s="60" t="s">
        <v>4</v>
      </c>
      <c r="S64" s="60" t="s">
        <v>1</v>
      </c>
    </row>
    <row r="65" spans="1:19" x14ac:dyDescent="0.2">
      <c r="A65" s="2" t="s">
        <v>3</v>
      </c>
      <c r="B65" s="2" t="s">
        <v>114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0"/>
      <c r="N65" s="2"/>
      <c r="O65" s="2"/>
      <c r="P65" s="2"/>
      <c r="Q65" s="2"/>
      <c r="R65" s="60" t="s">
        <v>4</v>
      </c>
      <c r="S65" s="60" t="s">
        <v>1</v>
      </c>
    </row>
    <row r="66" spans="1:19" x14ac:dyDescent="0.2">
      <c r="B66" s="60" t="s">
        <v>23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</row>
    <row r="67" spans="1:19" x14ac:dyDescent="0.2">
      <c r="B67" s="60" t="s">
        <v>24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</row>
  </sheetData>
  <mergeCells count="5">
    <mergeCell ref="B1:Q1"/>
    <mergeCell ref="B66:Q66"/>
    <mergeCell ref="B67:Q67"/>
    <mergeCell ref="R2:R65"/>
    <mergeCell ref="S1:S6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4"/>
  <sheetViews>
    <sheetView rightToLeft="1" workbookViewId="0"/>
  </sheetViews>
  <sheetFormatPr defaultRowHeight="14.25" x14ac:dyDescent="0.2"/>
  <cols>
    <col min="1" max="1" width="54" customWidth="1"/>
    <col min="2" max="2" width="10" customWidth="1"/>
    <col min="3" max="3" width="14" customWidth="1"/>
    <col min="4" max="4" width="15" customWidth="1"/>
  </cols>
  <sheetData>
    <row r="1" spans="1:6" x14ac:dyDescent="0.2">
      <c r="B1" s="61" t="s">
        <v>0</v>
      </c>
      <c r="C1" s="30"/>
      <c r="D1" s="30"/>
      <c r="E1" s="30"/>
      <c r="F1" s="61" t="s">
        <v>1</v>
      </c>
    </row>
    <row r="2" spans="1:6" x14ac:dyDescent="0.2">
      <c r="A2" s="4" t="s">
        <v>1387</v>
      </c>
      <c r="B2" s="4" t="s">
        <v>1388</v>
      </c>
      <c r="C2" s="4" t="s">
        <v>1389</v>
      </c>
      <c r="D2" s="4" t="s">
        <v>1390</v>
      </c>
      <c r="E2" s="61" t="s">
        <v>4</v>
      </c>
      <c r="F2" s="61" t="s">
        <v>1</v>
      </c>
    </row>
    <row r="3" spans="1:6" x14ac:dyDescent="0.2">
      <c r="B3" s="61" t="s">
        <v>23</v>
      </c>
      <c r="C3" s="30"/>
      <c r="D3" s="30"/>
    </row>
    <row r="4" spans="1:6" x14ac:dyDescent="0.2">
      <c r="B4" s="61" t="s">
        <v>24</v>
      </c>
      <c r="C4" s="30"/>
      <c r="D4" s="30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4"/>
  <sheetViews>
    <sheetView rightToLeft="1" workbookViewId="0"/>
  </sheetViews>
  <sheetFormatPr defaultRowHeight="14.25" x14ac:dyDescent="0.2"/>
  <cols>
    <col min="1" max="1" width="11" customWidth="1"/>
    <col min="2" max="2" width="9" customWidth="1"/>
    <col min="3" max="3" width="11" customWidth="1"/>
    <col min="4" max="4" width="27" customWidth="1"/>
  </cols>
  <sheetData>
    <row r="1" spans="1:6" x14ac:dyDescent="0.2">
      <c r="B1" s="62" t="s">
        <v>0</v>
      </c>
      <c r="C1" s="30"/>
      <c r="D1" s="30"/>
      <c r="E1" s="30"/>
      <c r="F1" s="62" t="s">
        <v>1</v>
      </c>
    </row>
    <row r="2" spans="1:6" x14ac:dyDescent="0.2">
      <c r="A2" s="4" t="s">
        <v>1391</v>
      </c>
      <c r="B2" s="4" t="s">
        <v>1392</v>
      </c>
      <c r="C2" s="4" t="s">
        <v>1393</v>
      </c>
      <c r="D2" s="4" t="s">
        <v>1394</v>
      </c>
      <c r="E2" s="62" t="s">
        <v>4</v>
      </c>
      <c r="F2" s="62" t="s">
        <v>1</v>
      </c>
    </row>
    <row r="3" spans="1:6" x14ac:dyDescent="0.2">
      <c r="B3" s="62" t="s">
        <v>23</v>
      </c>
      <c r="C3" s="30"/>
      <c r="D3" s="30"/>
    </row>
    <row r="4" spans="1:6" x14ac:dyDescent="0.2">
      <c r="B4" s="62" t="s">
        <v>24</v>
      </c>
      <c r="C4" s="30"/>
      <c r="D4" s="30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77"/>
  <sheetViews>
    <sheetView rightToLeft="1" topLeftCell="A55" workbookViewId="0">
      <selection activeCell="A2" sqref="A2:XFD2"/>
    </sheetView>
  </sheetViews>
  <sheetFormatPr defaultRowHeight="14.25" x14ac:dyDescent="0.2"/>
  <cols>
    <col min="1" max="1" width="36" customWidth="1"/>
    <col min="2" max="2" width="12" customWidth="1"/>
    <col min="3" max="3" width="26" customWidth="1"/>
    <col min="4" max="4" width="17" customWidth="1"/>
    <col min="5" max="5" width="15" customWidth="1"/>
    <col min="6" max="6" width="40" customWidth="1"/>
    <col min="7" max="7" width="12" customWidth="1"/>
    <col min="8" max="8" width="24" customWidth="1"/>
    <col min="9" max="9" width="11" customWidth="1"/>
    <col min="10" max="10" width="7" customWidth="1"/>
    <col min="11" max="11" width="9" customWidth="1"/>
    <col min="12" max="12" width="14" customWidth="1"/>
    <col min="13" max="13" width="8" customWidth="1"/>
    <col min="14" max="14" width="12" customWidth="1"/>
    <col min="15" max="15" width="13" customWidth="1"/>
    <col min="16" max="16" width="14" customWidth="1"/>
    <col min="17" max="17" width="27" customWidth="1"/>
    <col min="18" max="18" width="19" customWidth="1"/>
    <col min="19" max="19" width="12" customWidth="1"/>
    <col min="20" max="20" width="15" customWidth="1"/>
    <col min="21" max="21" width="24" customWidth="1"/>
    <col min="22" max="23" width="25" customWidth="1"/>
    <col min="24" max="24" width="23" customWidth="1"/>
    <col min="25" max="25" width="25" customWidth="1"/>
    <col min="26" max="26" width="23" customWidth="1"/>
    <col min="27" max="27" width="12" customWidth="1"/>
  </cols>
  <sheetData>
    <row r="1" spans="1:29" x14ac:dyDescent="0.2">
      <c r="B1" s="33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C1" s="33" t="s">
        <v>1</v>
      </c>
    </row>
    <row r="2" spans="1:29" x14ac:dyDescent="0.2">
      <c r="A2" s="4" t="s">
        <v>60</v>
      </c>
      <c r="B2" s="4" t="s">
        <v>61</v>
      </c>
      <c r="C2" s="4" t="s">
        <v>115</v>
      </c>
      <c r="D2" s="4" t="s">
        <v>116</v>
      </c>
      <c r="E2" s="4" t="s">
        <v>117</v>
      </c>
      <c r="F2" s="4" t="s">
        <v>65</v>
      </c>
      <c r="G2" s="4" t="s">
        <v>66</v>
      </c>
      <c r="H2" s="4" t="s">
        <v>118</v>
      </c>
      <c r="I2" s="4" t="s">
        <v>119</v>
      </c>
      <c r="J2" s="4" t="s">
        <v>120</v>
      </c>
      <c r="K2" s="4" t="s">
        <v>69</v>
      </c>
      <c r="L2" s="4" t="s">
        <v>70</v>
      </c>
      <c r="M2" s="4" t="s">
        <v>121</v>
      </c>
      <c r="N2" s="4" t="s">
        <v>122</v>
      </c>
      <c r="O2" s="4" t="s">
        <v>73</v>
      </c>
      <c r="P2" s="4" t="s">
        <v>123</v>
      </c>
      <c r="Q2" s="4" t="s">
        <v>124</v>
      </c>
      <c r="R2" s="4" t="s">
        <v>125</v>
      </c>
      <c r="S2" s="4" t="s">
        <v>72</v>
      </c>
      <c r="T2" s="4" t="s">
        <v>126</v>
      </c>
      <c r="U2" s="4" t="s">
        <v>74</v>
      </c>
      <c r="V2" s="4" t="s">
        <v>127</v>
      </c>
      <c r="W2" s="4" t="s">
        <v>28</v>
      </c>
      <c r="X2" s="4" t="s">
        <v>128</v>
      </c>
      <c r="Y2" s="4" t="s">
        <v>75</v>
      </c>
      <c r="Z2" s="4" t="s">
        <v>76</v>
      </c>
      <c r="AA2" s="4" t="s">
        <v>3</v>
      </c>
      <c r="AB2" s="33" t="s">
        <v>4</v>
      </c>
      <c r="AC2" s="33" t="s">
        <v>1</v>
      </c>
    </row>
    <row r="3" spans="1:29" x14ac:dyDescent="0.2">
      <c r="A3" s="2" t="s">
        <v>77</v>
      </c>
      <c r="B3" s="2" t="s">
        <v>78</v>
      </c>
      <c r="C3" s="2" t="s">
        <v>129</v>
      </c>
      <c r="D3" s="2" t="s">
        <v>130</v>
      </c>
      <c r="E3" s="9">
        <v>1135912</v>
      </c>
      <c r="F3" s="2" t="s">
        <v>131</v>
      </c>
      <c r="G3" s="2" t="s">
        <v>83</v>
      </c>
      <c r="H3" s="2" t="s">
        <v>83</v>
      </c>
      <c r="I3" s="2" t="s">
        <v>132</v>
      </c>
      <c r="J3" s="2" t="s">
        <v>133</v>
      </c>
      <c r="K3" s="2" t="s">
        <v>134</v>
      </c>
      <c r="L3" s="2" t="s">
        <v>87</v>
      </c>
      <c r="M3" s="5">
        <v>1.58</v>
      </c>
      <c r="N3" s="2" t="s">
        <v>135</v>
      </c>
      <c r="O3" s="6">
        <v>7.4999999999999997E-3</v>
      </c>
      <c r="P3" s="6">
        <v>1.03E-2</v>
      </c>
      <c r="Q3" s="5">
        <v>0</v>
      </c>
      <c r="R3" s="5">
        <v>2180000</v>
      </c>
      <c r="S3" s="5">
        <v>1</v>
      </c>
      <c r="T3" s="5">
        <v>112.14</v>
      </c>
      <c r="U3" s="5">
        <v>2444.652</v>
      </c>
      <c r="V3" s="2" t="s">
        <v>3</v>
      </c>
      <c r="W3" s="2" t="s">
        <v>26</v>
      </c>
      <c r="X3" s="6">
        <v>1.004E-4</v>
      </c>
      <c r="Y3" s="6">
        <v>2.3276E-3</v>
      </c>
      <c r="Z3" s="6">
        <v>5.0239999999999996E-4</v>
      </c>
      <c r="AA3" s="2" t="s">
        <v>3</v>
      </c>
      <c r="AB3" s="33" t="s">
        <v>4</v>
      </c>
      <c r="AC3" s="33" t="s">
        <v>1</v>
      </c>
    </row>
    <row r="4" spans="1:29" x14ac:dyDescent="0.2">
      <c r="A4" s="2" t="s">
        <v>77</v>
      </c>
      <c r="B4" s="2" t="s">
        <v>78</v>
      </c>
      <c r="C4" s="2" t="s">
        <v>129</v>
      </c>
      <c r="D4" s="2" t="s">
        <v>136</v>
      </c>
      <c r="E4" s="9">
        <v>1140847</v>
      </c>
      <c r="F4" s="2" t="s">
        <v>131</v>
      </c>
      <c r="G4" s="2" t="s">
        <v>83</v>
      </c>
      <c r="H4" s="2" t="s">
        <v>83</v>
      </c>
      <c r="I4" s="2" t="s">
        <v>132</v>
      </c>
      <c r="J4" s="2" t="s">
        <v>133</v>
      </c>
      <c r="K4" s="2" t="s">
        <v>134</v>
      </c>
      <c r="L4" s="2" t="s">
        <v>87</v>
      </c>
      <c r="M4" s="5">
        <v>3.12</v>
      </c>
      <c r="N4" s="2" t="s">
        <v>137</v>
      </c>
      <c r="O4" s="6">
        <v>7.4999999999999997E-3</v>
      </c>
      <c r="P4" s="6">
        <v>1.26E-2</v>
      </c>
      <c r="Q4" s="5">
        <v>0</v>
      </c>
      <c r="R4" s="5">
        <v>1000000</v>
      </c>
      <c r="S4" s="5">
        <v>1</v>
      </c>
      <c r="T4" s="5">
        <v>111.88</v>
      </c>
      <c r="U4" s="5">
        <v>1118.8</v>
      </c>
      <c r="V4" s="2" t="s">
        <v>3</v>
      </c>
      <c r="W4" s="2" t="s">
        <v>26</v>
      </c>
      <c r="X4" s="6">
        <v>4.4799999999999998E-5</v>
      </c>
      <c r="Y4" s="6">
        <v>1.0652000000000001E-3</v>
      </c>
      <c r="Z4" s="6">
        <v>2.299E-4</v>
      </c>
      <c r="AA4" s="2" t="s">
        <v>3</v>
      </c>
      <c r="AB4" s="33" t="s">
        <v>4</v>
      </c>
      <c r="AC4" s="33" t="s">
        <v>1</v>
      </c>
    </row>
    <row r="5" spans="1:29" x14ac:dyDescent="0.2">
      <c r="A5" s="2" t="s">
        <v>77</v>
      </c>
      <c r="B5" s="2" t="s">
        <v>78</v>
      </c>
      <c r="C5" s="2" t="s">
        <v>129</v>
      </c>
      <c r="D5" s="2" t="s">
        <v>138</v>
      </c>
      <c r="E5" s="9">
        <v>1157023</v>
      </c>
      <c r="F5" s="2" t="s">
        <v>131</v>
      </c>
      <c r="G5" s="2" t="s">
        <v>83</v>
      </c>
      <c r="H5" s="2" t="s">
        <v>83</v>
      </c>
      <c r="I5" s="2" t="s">
        <v>132</v>
      </c>
      <c r="J5" s="2" t="s">
        <v>133</v>
      </c>
      <c r="K5" s="2" t="s">
        <v>134</v>
      </c>
      <c r="L5" s="2" t="s">
        <v>87</v>
      </c>
      <c r="M5" s="5">
        <v>5.09</v>
      </c>
      <c r="N5" s="2" t="s">
        <v>139</v>
      </c>
      <c r="O5" s="6">
        <v>5.0000000000000001E-3</v>
      </c>
      <c r="P5" s="6">
        <v>1.4199999999999999E-2</v>
      </c>
      <c r="Q5" s="5">
        <v>0</v>
      </c>
      <c r="R5" s="5">
        <v>2000000</v>
      </c>
      <c r="S5" s="5">
        <v>1</v>
      </c>
      <c r="T5" s="5">
        <v>107.2</v>
      </c>
      <c r="U5" s="5">
        <v>2144</v>
      </c>
      <c r="V5" s="2" t="s">
        <v>3</v>
      </c>
      <c r="W5" s="2" t="s">
        <v>26</v>
      </c>
      <c r="X5" s="6">
        <v>8.6700000000000007E-5</v>
      </c>
      <c r="Y5" s="6">
        <v>2.0413000000000002E-3</v>
      </c>
      <c r="Z5" s="6">
        <v>4.4060000000000003E-4</v>
      </c>
      <c r="AA5" s="2" t="s">
        <v>3</v>
      </c>
      <c r="AB5" s="33" t="s">
        <v>4</v>
      </c>
      <c r="AC5" s="33" t="s">
        <v>1</v>
      </c>
    </row>
    <row r="6" spans="1:29" x14ac:dyDescent="0.2">
      <c r="A6" s="2" t="s">
        <v>77</v>
      </c>
      <c r="B6" s="2" t="s">
        <v>78</v>
      </c>
      <c r="C6" s="2" t="s">
        <v>129</v>
      </c>
      <c r="D6" s="2" t="s">
        <v>140</v>
      </c>
      <c r="E6" s="9">
        <v>1160985</v>
      </c>
      <c r="F6" s="2" t="s">
        <v>141</v>
      </c>
      <c r="G6" s="2" t="s">
        <v>83</v>
      </c>
      <c r="H6" s="2" t="s">
        <v>83</v>
      </c>
      <c r="I6" s="2" t="s">
        <v>132</v>
      </c>
      <c r="J6" s="2" t="s">
        <v>133</v>
      </c>
      <c r="K6" s="2" t="s">
        <v>134</v>
      </c>
      <c r="L6" s="2" t="s">
        <v>87</v>
      </c>
      <c r="M6" s="5">
        <v>5.84</v>
      </c>
      <c r="N6" s="2" t="s">
        <v>142</v>
      </c>
      <c r="O6" s="6">
        <v>0.01</v>
      </c>
      <c r="P6" s="6">
        <v>4.1700000000000001E-2</v>
      </c>
      <c r="Q6" s="5">
        <v>0</v>
      </c>
      <c r="R6" s="5">
        <v>5320000</v>
      </c>
      <c r="S6" s="5">
        <v>1</v>
      </c>
      <c r="T6" s="5">
        <v>83.47</v>
      </c>
      <c r="U6" s="5">
        <v>4440.6040000000003</v>
      </c>
      <c r="V6" s="2" t="s">
        <v>3</v>
      </c>
      <c r="W6" s="2" t="s">
        <v>26</v>
      </c>
      <c r="X6" s="6">
        <v>1.4090000000000001E-4</v>
      </c>
      <c r="Y6" s="6">
        <v>4.228E-3</v>
      </c>
      <c r="Z6" s="6">
        <v>9.1250000000000001E-4</v>
      </c>
      <c r="AA6" s="2" t="s">
        <v>3</v>
      </c>
      <c r="AB6" s="33" t="s">
        <v>4</v>
      </c>
      <c r="AC6" s="33" t="s">
        <v>1</v>
      </c>
    </row>
    <row r="7" spans="1:29" x14ac:dyDescent="0.2">
      <c r="A7" s="2" t="s">
        <v>77</v>
      </c>
      <c r="B7" s="2" t="s">
        <v>78</v>
      </c>
      <c r="C7" s="2" t="s">
        <v>129</v>
      </c>
      <c r="D7" s="2" t="s">
        <v>143</v>
      </c>
      <c r="E7" s="9">
        <v>1169564</v>
      </c>
      <c r="F7" s="2" t="s">
        <v>131</v>
      </c>
      <c r="G7" s="2" t="s">
        <v>83</v>
      </c>
      <c r="H7" s="2" t="s">
        <v>83</v>
      </c>
      <c r="I7" s="2" t="s">
        <v>132</v>
      </c>
      <c r="J7" s="2" t="s">
        <v>133</v>
      </c>
      <c r="K7" s="2" t="s">
        <v>134</v>
      </c>
      <c r="L7" s="2" t="s">
        <v>87</v>
      </c>
      <c r="M7" s="5">
        <v>2.33</v>
      </c>
      <c r="N7" s="2" t="s">
        <v>144</v>
      </c>
      <c r="O7" s="6">
        <v>1E-3</v>
      </c>
      <c r="P7" s="6">
        <v>1.15E-2</v>
      </c>
      <c r="Q7" s="5">
        <v>0</v>
      </c>
      <c r="R7" s="5">
        <v>50000</v>
      </c>
      <c r="S7" s="5">
        <v>1</v>
      </c>
      <c r="T7" s="5">
        <v>109.23</v>
      </c>
      <c r="U7" s="5">
        <v>54.615000000000002</v>
      </c>
      <c r="V7" s="2" t="s">
        <v>3</v>
      </c>
      <c r="W7" s="2" t="s">
        <v>26</v>
      </c>
      <c r="X7" s="6">
        <v>2.3999999999999999E-6</v>
      </c>
      <c r="Y7" s="6">
        <v>5.1999999999999997E-5</v>
      </c>
      <c r="Z7" s="6">
        <v>1.1199999999999999E-5</v>
      </c>
      <c r="AA7" s="2" t="s">
        <v>3</v>
      </c>
      <c r="AB7" s="33" t="s">
        <v>4</v>
      </c>
      <c r="AC7" s="33" t="s">
        <v>1</v>
      </c>
    </row>
    <row r="8" spans="1:29" x14ac:dyDescent="0.2">
      <c r="A8" s="2" t="s">
        <v>77</v>
      </c>
      <c r="B8" s="2" t="s">
        <v>78</v>
      </c>
      <c r="C8" s="2" t="s">
        <v>129</v>
      </c>
      <c r="D8" s="2" t="s">
        <v>145</v>
      </c>
      <c r="E8" s="9">
        <v>1172220</v>
      </c>
      <c r="F8" s="2" t="s">
        <v>131</v>
      </c>
      <c r="G8" s="2" t="s">
        <v>83</v>
      </c>
      <c r="H8" s="2" t="s">
        <v>83</v>
      </c>
      <c r="I8" s="2" t="s">
        <v>132</v>
      </c>
      <c r="J8" s="2" t="s">
        <v>133</v>
      </c>
      <c r="K8" s="2" t="s">
        <v>134</v>
      </c>
      <c r="L8" s="2" t="s">
        <v>87</v>
      </c>
      <c r="M8" s="5">
        <v>7.64</v>
      </c>
      <c r="N8" s="2" t="s">
        <v>146</v>
      </c>
      <c r="O8" s="6">
        <v>1E-3</v>
      </c>
      <c r="P8" s="6">
        <v>1.61E-2</v>
      </c>
      <c r="Q8" s="5">
        <v>0</v>
      </c>
      <c r="R8" s="5">
        <v>1200000</v>
      </c>
      <c r="S8" s="5">
        <v>1</v>
      </c>
      <c r="T8" s="5">
        <v>99.81</v>
      </c>
      <c r="U8" s="5">
        <v>1197.72</v>
      </c>
      <c r="V8" s="2" t="s">
        <v>3</v>
      </c>
      <c r="W8" s="2" t="s">
        <v>26</v>
      </c>
      <c r="X8" s="6">
        <v>3.8999999999999999E-5</v>
      </c>
      <c r="Y8" s="6">
        <v>1.1404E-3</v>
      </c>
      <c r="Z8" s="6">
        <v>2.4610000000000002E-4</v>
      </c>
      <c r="AA8" s="2" t="s">
        <v>3</v>
      </c>
      <c r="AB8" s="33" t="s">
        <v>4</v>
      </c>
      <c r="AC8" s="33" t="s">
        <v>1</v>
      </c>
    </row>
    <row r="9" spans="1:29" x14ac:dyDescent="0.2">
      <c r="A9" s="2" t="s">
        <v>77</v>
      </c>
      <c r="B9" s="2" t="s">
        <v>78</v>
      </c>
      <c r="C9" s="2" t="s">
        <v>129</v>
      </c>
      <c r="D9" s="2" t="s">
        <v>147</v>
      </c>
      <c r="E9" s="9">
        <v>1180660</v>
      </c>
      <c r="F9" s="2" t="s">
        <v>141</v>
      </c>
      <c r="G9" s="2" t="s">
        <v>83</v>
      </c>
      <c r="H9" s="2" t="s">
        <v>83</v>
      </c>
      <c r="I9" s="2" t="s">
        <v>132</v>
      </c>
      <c r="J9" s="2" t="s">
        <v>133</v>
      </c>
      <c r="K9" s="2" t="s">
        <v>134</v>
      </c>
      <c r="L9" s="2" t="s">
        <v>87</v>
      </c>
      <c r="M9" s="5">
        <v>7.56</v>
      </c>
      <c r="N9" s="2" t="s">
        <v>148</v>
      </c>
      <c r="O9" s="6">
        <v>1.3000000000000001E-2</v>
      </c>
      <c r="P9" s="6">
        <v>4.3099999999999999E-2</v>
      </c>
      <c r="Q9" s="5">
        <v>0</v>
      </c>
      <c r="R9" s="5">
        <v>3700000</v>
      </c>
      <c r="S9" s="5">
        <v>1</v>
      </c>
      <c r="T9" s="5">
        <v>81.010000000000005</v>
      </c>
      <c r="U9" s="5">
        <v>2997.37</v>
      </c>
      <c r="V9" s="2" t="s">
        <v>3</v>
      </c>
      <c r="W9" s="2" t="s">
        <v>26</v>
      </c>
      <c r="X9" s="6">
        <v>1.249E-4</v>
      </c>
      <c r="Y9" s="6">
        <v>2.8538000000000001E-3</v>
      </c>
      <c r="Z9" s="6">
        <v>6.1600000000000001E-4</v>
      </c>
      <c r="AA9" s="2" t="s">
        <v>3</v>
      </c>
      <c r="AB9" s="33" t="s">
        <v>4</v>
      </c>
      <c r="AC9" s="33" t="s">
        <v>1</v>
      </c>
    </row>
    <row r="10" spans="1:29" x14ac:dyDescent="0.2">
      <c r="A10" s="2" t="s">
        <v>77</v>
      </c>
      <c r="B10" s="2" t="s">
        <v>78</v>
      </c>
      <c r="C10" s="2" t="s">
        <v>129</v>
      </c>
      <c r="D10" s="2" t="s">
        <v>149</v>
      </c>
      <c r="E10" s="9">
        <v>1197326</v>
      </c>
      <c r="F10" s="2" t="s">
        <v>131</v>
      </c>
      <c r="G10" s="2" t="s">
        <v>83</v>
      </c>
      <c r="H10" s="2" t="s">
        <v>83</v>
      </c>
      <c r="I10" s="2" t="s">
        <v>132</v>
      </c>
      <c r="J10" s="2" t="s">
        <v>133</v>
      </c>
      <c r="K10" s="2" t="s">
        <v>134</v>
      </c>
      <c r="L10" s="2" t="s">
        <v>87</v>
      </c>
      <c r="M10" s="5">
        <v>4.4800000000000004</v>
      </c>
      <c r="N10" s="2" t="s">
        <v>150</v>
      </c>
      <c r="O10" s="6">
        <v>1.1000000000000001E-2</v>
      </c>
      <c r="P10" s="6">
        <v>1.3999999999999999E-2</v>
      </c>
      <c r="Q10" s="5">
        <v>0</v>
      </c>
      <c r="R10" s="5">
        <v>4142000</v>
      </c>
      <c r="S10" s="5">
        <v>1</v>
      </c>
      <c r="T10" s="5">
        <v>100.29</v>
      </c>
      <c r="U10" s="5">
        <v>4154.0118000000002</v>
      </c>
      <c r="V10" s="2" t="s">
        <v>3</v>
      </c>
      <c r="W10" s="2" t="s">
        <v>26</v>
      </c>
      <c r="X10" s="6">
        <v>3.6700000000000003E-4</v>
      </c>
      <c r="Y10" s="6">
        <v>3.9550999999999996E-3</v>
      </c>
      <c r="Z10" s="6">
        <v>8.5360000000000004E-4</v>
      </c>
      <c r="AA10" s="2" t="s">
        <v>3</v>
      </c>
      <c r="AB10" s="33" t="s">
        <v>4</v>
      </c>
      <c r="AC10" s="33" t="s">
        <v>1</v>
      </c>
    </row>
    <row r="11" spans="1:29" x14ac:dyDescent="0.2">
      <c r="A11" s="2" t="s">
        <v>77</v>
      </c>
      <c r="B11" s="2" t="s">
        <v>78</v>
      </c>
      <c r="C11" s="2" t="s">
        <v>156</v>
      </c>
      <c r="D11" s="2" t="s">
        <v>151</v>
      </c>
      <c r="E11" s="9">
        <v>8241119</v>
      </c>
      <c r="F11" s="2" t="s">
        <v>152</v>
      </c>
      <c r="G11" s="2" t="s">
        <v>83</v>
      </c>
      <c r="H11" s="2" t="s">
        <v>83</v>
      </c>
      <c r="I11" s="2" t="s">
        <v>132</v>
      </c>
      <c r="J11" s="2" t="s">
        <v>133</v>
      </c>
      <c r="K11" s="2" t="s">
        <v>134</v>
      </c>
      <c r="L11" s="2" t="s">
        <v>87</v>
      </c>
      <c r="M11" s="5">
        <v>0.60272999999999999</v>
      </c>
      <c r="N11" s="2" t="s">
        <v>153</v>
      </c>
      <c r="O11" s="6">
        <v>0</v>
      </c>
      <c r="P11" s="6">
        <v>4.24E-2</v>
      </c>
      <c r="Q11" s="5">
        <v>0</v>
      </c>
      <c r="R11" s="5">
        <v>2100000</v>
      </c>
      <c r="S11" s="5">
        <v>1</v>
      </c>
      <c r="T11" s="5">
        <v>97.52</v>
      </c>
      <c r="U11" s="5">
        <v>2047.92</v>
      </c>
      <c r="V11" s="2" t="s">
        <v>3</v>
      </c>
      <c r="W11" s="2" t="s">
        <v>26</v>
      </c>
      <c r="X11" s="6">
        <v>1.4999999999999999E-4</v>
      </c>
      <c r="Y11" s="6">
        <v>1.9499000000000001E-3</v>
      </c>
      <c r="Z11" s="6">
        <v>4.2079999999999998E-4</v>
      </c>
      <c r="AA11" s="2" t="s">
        <v>3</v>
      </c>
      <c r="AB11" s="33" t="s">
        <v>4</v>
      </c>
      <c r="AC11" s="33" t="s">
        <v>1</v>
      </c>
    </row>
    <row r="12" spans="1:29" x14ac:dyDescent="0.2">
      <c r="A12" s="2" t="s">
        <v>77</v>
      </c>
      <c r="B12" s="2" t="s">
        <v>97</v>
      </c>
      <c r="C12" s="2" t="s">
        <v>129</v>
      </c>
      <c r="D12" s="2" t="s">
        <v>154</v>
      </c>
      <c r="E12" s="9">
        <v>1125400</v>
      </c>
      <c r="F12" s="2" t="s">
        <v>141</v>
      </c>
      <c r="G12" s="2" t="s">
        <v>83</v>
      </c>
      <c r="H12" s="2" t="s">
        <v>83</v>
      </c>
      <c r="I12" s="2" t="s">
        <v>132</v>
      </c>
      <c r="J12" s="2" t="s">
        <v>133</v>
      </c>
      <c r="K12" s="2" t="s">
        <v>134</v>
      </c>
      <c r="L12" s="2" t="s">
        <v>87</v>
      </c>
      <c r="M12" s="5">
        <v>12</v>
      </c>
      <c r="N12" s="2" t="s">
        <v>155</v>
      </c>
      <c r="O12" s="6">
        <v>5.5E-2</v>
      </c>
      <c r="P12" s="6">
        <v>4.7100000000000003E-2</v>
      </c>
      <c r="Q12" s="5">
        <v>0</v>
      </c>
      <c r="R12" s="5">
        <v>9447713</v>
      </c>
      <c r="S12" s="5">
        <v>1</v>
      </c>
      <c r="T12" s="5">
        <v>110.25</v>
      </c>
      <c r="U12" s="5">
        <v>10416.103580000001</v>
      </c>
      <c r="V12" s="2" t="s">
        <v>3</v>
      </c>
      <c r="W12" s="2" t="s">
        <v>26</v>
      </c>
      <c r="X12" s="6">
        <v>4.8930000000000002E-4</v>
      </c>
      <c r="Y12" s="6">
        <v>9.9173000000000004E-3</v>
      </c>
      <c r="Z12" s="6">
        <v>2.1405E-3</v>
      </c>
      <c r="AA12" s="2" t="s">
        <v>3</v>
      </c>
      <c r="AB12" s="33" t="s">
        <v>4</v>
      </c>
      <c r="AC12" s="33" t="s">
        <v>1</v>
      </c>
    </row>
    <row r="13" spans="1:29" x14ac:dyDescent="0.2">
      <c r="A13" s="2" t="s">
        <v>77</v>
      </c>
      <c r="B13" s="2" t="s">
        <v>97</v>
      </c>
      <c r="C13" s="2" t="s">
        <v>129</v>
      </c>
      <c r="D13" s="2" t="s">
        <v>157</v>
      </c>
      <c r="E13" s="9">
        <v>1134865</v>
      </c>
      <c r="F13" s="2" t="s">
        <v>131</v>
      </c>
      <c r="G13" s="2" t="s">
        <v>83</v>
      </c>
      <c r="H13" s="2" t="s">
        <v>83</v>
      </c>
      <c r="I13" s="2" t="s">
        <v>132</v>
      </c>
      <c r="J13" s="2" t="s">
        <v>133</v>
      </c>
      <c r="K13" s="2" t="s">
        <v>134</v>
      </c>
      <c r="L13" s="2" t="s">
        <v>87</v>
      </c>
      <c r="M13" s="5">
        <v>18.79</v>
      </c>
      <c r="N13" s="2" t="s">
        <v>158</v>
      </c>
      <c r="O13" s="6">
        <v>0.01</v>
      </c>
      <c r="P13" s="6">
        <v>1.8799999999999997E-2</v>
      </c>
      <c r="Q13" s="5">
        <v>0</v>
      </c>
      <c r="R13" s="5">
        <v>9321139</v>
      </c>
      <c r="S13" s="5">
        <v>1</v>
      </c>
      <c r="T13" s="5">
        <v>96.44</v>
      </c>
      <c r="U13" s="5">
        <v>8989.30645</v>
      </c>
      <c r="V13" s="2" t="s">
        <v>3</v>
      </c>
      <c r="W13" s="2" t="s">
        <v>26</v>
      </c>
      <c r="X13" s="6">
        <v>5.1479999999999994E-4</v>
      </c>
      <c r="Y13" s="6">
        <v>8.5588000000000001E-3</v>
      </c>
      <c r="Z13" s="6">
        <v>1.8473000000000001E-3</v>
      </c>
      <c r="AA13" s="2" t="s">
        <v>3</v>
      </c>
      <c r="AB13" s="33" t="s">
        <v>4</v>
      </c>
      <c r="AC13" s="33" t="s">
        <v>1</v>
      </c>
    </row>
    <row r="14" spans="1:29" x14ac:dyDescent="0.2">
      <c r="A14" s="2" t="s">
        <v>77</v>
      </c>
      <c r="B14" s="2" t="s">
        <v>97</v>
      </c>
      <c r="C14" s="2" t="s">
        <v>129</v>
      </c>
      <c r="D14" s="2" t="s">
        <v>130</v>
      </c>
      <c r="E14" s="9">
        <v>1135912</v>
      </c>
      <c r="F14" s="2" t="s">
        <v>131</v>
      </c>
      <c r="G14" s="2" t="s">
        <v>83</v>
      </c>
      <c r="H14" s="2" t="s">
        <v>83</v>
      </c>
      <c r="I14" s="2" t="s">
        <v>132</v>
      </c>
      <c r="J14" s="2" t="s">
        <v>133</v>
      </c>
      <c r="K14" s="2" t="s">
        <v>134</v>
      </c>
      <c r="L14" s="2" t="s">
        <v>87</v>
      </c>
      <c r="M14" s="5">
        <v>1.58</v>
      </c>
      <c r="N14" s="2" t="s">
        <v>135</v>
      </c>
      <c r="O14" s="6">
        <v>7.4999999999999997E-3</v>
      </c>
      <c r="P14" s="6">
        <v>1.03E-2</v>
      </c>
      <c r="Q14" s="5">
        <v>0</v>
      </c>
      <c r="R14" s="5">
        <v>80000000</v>
      </c>
      <c r="S14" s="5">
        <v>1</v>
      </c>
      <c r="T14" s="5">
        <v>112.14</v>
      </c>
      <c r="U14" s="5">
        <v>89712</v>
      </c>
      <c r="V14" s="2" t="s">
        <v>3</v>
      </c>
      <c r="W14" s="2" t="s">
        <v>26</v>
      </c>
      <c r="X14" s="6">
        <v>3.6860999999999999E-3</v>
      </c>
      <c r="Y14" s="6">
        <v>8.5416000000000006E-2</v>
      </c>
      <c r="Z14" s="6">
        <v>1.84356E-2</v>
      </c>
      <c r="AA14" s="2" t="s">
        <v>3</v>
      </c>
      <c r="AB14" s="33" t="s">
        <v>4</v>
      </c>
      <c r="AC14" s="33" t="s">
        <v>1</v>
      </c>
    </row>
    <row r="15" spans="1:29" x14ac:dyDescent="0.2">
      <c r="A15" s="2" t="s">
        <v>77</v>
      </c>
      <c r="B15" s="2" t="s">
        <v>97</v>
      </c>
      <c r="C15" s="2" t="s">
        <v>129</v>
      </c>
      <c r="D15" s="2" t="s">
        <v>159</v>
      </c>
      <c r="E15" s="9">
        <v>1140193</v>
      </c>
      <c r="F15" s="2" t="s">
        <v>141</v>
      </c>
      <c r="G15" s="2" t="s">
        <v>83</v>
      </c>
      <c r="H15" s="2" t="s">
        <v>83</v>
      </c>
      <c r="I15" s="2" t="s">
        <v>132</v>
      </c>
      <c r="J15" s="2" t="s">
        <v>133</v>
      </c>
      <c r="K15" s="2" t="s">
        <v>134</v>
      </c>
      <c r="L15" s="2" t="s">
        <v>87</v>
      </c>
      <c r="M15" s="5">
        <v>15.14</v>
      </c>
      <c r="N15" s="2" t="s">
        <v>160</v>
      </c>
      <c r="O15" s="6">
        <v>3.7499999999999999E-2</v>
      </c>
      <c r="P15" s="6">
        <v>4.82E-2</v>
      </c>
      <c r="Q15" s="5">
        <v>0</v>
      </c>
      <c r="R15" s="5">
        <v>43400000</v>
      </c>
      <c r="S15" s="5">
        <v>1</v>
      </c>
      <c r="T15" s="5">
        <v>85.26</v>
      </c>
      <c r="U15" s="5">
        <v>37002.839999999997</v>
      </c>
      <c r="V15" s="2" t="s">
        <v>3</v>
      </c>
      <c r="W15" s="2" t="s">
        <v>26</v>
      </c>
      <c r="X15" s="6">
        <v>1.7208000000000002E-3</v>
      </c>
      <c r="Y15" s="6">
        <v>3.5230899999999996E-2</v>
      </c>
      <c r="Z15" s="6">
        <v>7.6039999999999996E-3</v>
      </c>
      <c r="AA15" s="2" t="s">
        <v>3</v>
      </c>
      <c r="AB15" s="33" t="s">
        <v>4</v>
      </c>
      <c r="AC15" s="33" t="s">
        <v>1</v>
      </c>
    </row>
    <row r="16" spans="1:29" x14ac:dyDescent="0.2">
      <c r="A16" s="2" t="s">
        <v>77</v>
      </c>
      <c r="B16" s="2" t="s">
        <v>97</v>
      </c>
      <c r="C16" s="2" t="s">
        <v>129</v>
      </c>
      <c r="D16" s="2" t="s">
        <v>161</v>
      </c>
      <c r="E16" s="9">
        <v>1150879</v>
      </c>
      <c r="F16" s="2" t="s">
        <v>141</v>
      </c>
      <c r="G16" s="2" t="s">
        <v>83</v>
      </c>
      <c r="H16" s="2" t="s">
        <v>83</v>
      </c>
      <c r="I16" s="2" t="s">
        <v>132</v>
      </c>
      <c r="J16" s="2" t="s">
        <v>133</v>
      </c>
      <c r="K16" s="2" t="s">
        <v>134</v>
      </c>
      <c r="L16" s="2" t="s">
        <v>87</v>
      </c>
      <c r="M16" s="5">
        <v>4.2699999999999996</v>
      </c>
      <c r="N16" s="2" t="s">
        <v>162</v>
      </c>
      <c r="O16" s="6">
        <v>2.2499999999999999E-2</v>
      </c>
      <c r="P16" s="6">
        <v>4.07E-2</v>
      </c>
      <c r="Q16" s="5">
        <v>0</v>
      </c>
      <c r="R16" s="5">
        <v>36200000</v>
      </c>
      <c r="S16" s="5">
        <v>1</v>
      </c>
      <c r="T16" s="5">
        <v>93.79</v>
      </c>
      <c r="U16" s="5">
        <v>33951.980000000003</v>
      </c>
      <c r="V16" s="2" t="s">
        <v>3</v>
      </c>
      <c r="W16" s="2" t="s">
        <v>26</v>
      </c>
      <c r="X16" s="6">
        <v>1.2509999999999999E-3</v>
      </c>
      <c r="Y16" s="6">
        <v>3.2326100000000003E-2</v>
      </c>
      <c r="Z16" s="6">
        <v>6.9769999999999997E-3</v>
      </c>
      <c r="AA16" s="2" t="s">
        <v>3</v>
      </c>
      <c r="AB16" s="33" t="s">
        <v>4</v>
      </c>
      <c r="AC16" s="33" t="s">
        <v>1</v>
      </c>
    </row>
    <row r="17" spans="1:29" x14ac:dyDescent="0.2">
      <c r="A17" s="2" t="s">
        <v>77</v>
      </c>
      <c r="B17" s="2" t="s">
        <v>97</v>
      </c>
      <c r="C17" s="2" t="s">
        <v>129</v>
      </c>
      <c r="D17" s="2" t="s">
        <v>138</v>
      </c>
      <c r="E17" s="9">
        <v>1157023</v>
      </c>
      <c r="F17" s="2" t="s">
        <v>131</v>
      </c>
      <c r="G17" s="2" t="s">
        <v>83</v>
      </c>
      <c r="H17" s="2" t="s">
        <v>83</v>
      </c>
      <c r="I17" s="2" t="s">
        <v>132</v>
      </c>
      <c r="J17" s="2" t="s">
        <v>133</v>
      </c>
      <c r="K17" s="2" t="s">
        <v>134</v>
      </c>
      <c r="L17" s="2" t="s">
        <v>87</v>
      </c>
      <c r="M17" s="5">
        <v>5.09</v>
      </c>
      <c r="N17" s="2" t="s">
        <v>139</v>
      </c>
      <c r="O17" s="6">
        <v>5.0000000000000001E-3</v>
      </c>
      <c r="P17" s="6">
        <v>1.4199999999999999E-2</v>
      </c>
      <c r="Q17" s="5">
        <v>0</v>
      </c>
      <c r="R17" s="5">
        <v>68300000</v>
      </c>
      <c r="S17" s="5">
        <v>1</v>
      </c>
      <c r="T17" s="5">
        <v>107.2</v>
      </c>
      <c r="U17" s="5">
        <v>73217.600000000006</v>
      </c>
      <c r="V17" s="2" t="s">
        <v>3</v>
      </c>
      <c r="W17" s="2" t="s">
        <v>26</v>
      </c>
      <c r="X17" s="6">
        <v>2.9620999999999996E-3</v>
      </c>
      <c r="Y17" s="6">
        <v>6.9711499999999996E-2</v>
      </c>
      <c r="Z17" s="6">
        <v>1.5045999999999999E-2</v>
      </c>
      <c r="AA17" s="2" t="s">
        <v>3</v>
      </c>
      <c r="AB17" s="33" t="s">
        <v>4</v>
      </c>
      <c r="AC17" s="33" t="s">
        <v>1</v>
      </c>
    </row>
    <row r="18" spans="1:29" x14ac:dyDescent="0.2">
      <c r="A18" s="2" t="s">
        <v>77</v>
      </c>
      <c r="B18" s="2" t="s">
        <v>97</v>
      </c>
      <c r="C18" s="2" t="s">
        <v>129</v>
      </c>
      <c r="D18" s="2" t="s">
        <v>140</v>
      </c>
      <c r="E18" s="9">
        <v>1160985</v>
      </c>
      <c r="F18" s="2" t="s">
        <v>141</v>
      </c>
      <c r="G18" s="2" t="s">
        <v>83</v>
      </c>
      <c r="H18" s="2" t="s">
        <v>83</v>
      </c>
      <c r="I18" s="2" t="s">
        <v>132</v>
      </c>
      <c r="J18" s="2" t="s">
        <v>133</v>
      </c>
      <c r="K18" s="2" t="s">
        <v>134</v>
      </c>
      <c r="L18" s="2" t="s">
        <v>87</v>
      </c>
      <c r="M18" s="5">
        <v>5.84</v>
      </c>
      <c r="N18" s="2" t="s">
        <v>142</v>
      </c>
      <c r="O18" s="6">
        <v>0.01</v>
      </c>
      <c r="P18" s="6">
        <v>4.1700000000000001E-2</v>
      </c>
      <c r="Q18" s="5">
        <v>0</v>
      </c>
      <c r="R18" s="5">
        <v>44300000</v>
      </c>
      <c r="S18" s="5">
        <v>1</v>
      </c>
      <c r="T18" s="5">
        <v>83.47</v>
      </c>
      <c r="U18" s="5">
        <v>36977.21</v>
      </c>
      <c r="V18" s="2" t="s">
        <v>3</v>
      </c>
      <c r="W18" s="2" t="s">
        <v>26</v>
      </c>
      <c r="X18" s="6">
        <v>1.1733E-3</v>
      </c>
      <c r="Y18" s="6">
        <v>3.5206500000000002E-2</v>
      </c>
      <c r="Z18" s="6">
        <v>7.5987000000000008E-3</v>
      </c>
      <c r="AA18" s="2" t="s">
        <v>3</v>
      </c>
      <c r="AB18" s="33" t="s">
        <v>4</v>
      </c>
      <c r="AC18" s="33" t="s">
        <v>1</v>
      </c>
    </row>
    <row r="19" spans="1:29" x14ac:dyDescent="0.2">
      <c r="A19" s="2" t="s">
        <v>77</v>
      </c>
      <c r="B19" s="2" t="s">
        <v>97</v>
      </c>
      <c r="C19" s="2" t="s">
        <v>129</v>
      </c>
      <c r="D19" s="2" t="s">
        <v>143</v>
      </c>
      <c r="E19" s="9">
        <v>1169564</v>
      </c>
      <c r="F19" s="2" t="s">
        <v>131</v>
      </c>
      <c r="G19" s="2" t="s">
        <v>83</v>
      </c>
      <c r="H19" s="2" t="s">
        <v>83</v>
      </c>
      <c r="I19" s="2" t="s">
        <v>132</v>
      </c>
      <c r="J19" s="2" t="s">
        <v>133</v>
      </c>
      <c r="K19" s="2" t="s">
        <v>134</v>
      </c>
      <c r="L19" s="2" t="s">
        <v>87</v>
      </c>
      <c r="M19" s="5">
        <v>2.33</v>
      </c>
      <c r="N19" s="2" t="s">
        <v>144</v>
      </c>
      <c r="O19" s="6">
        <v>1E-3</v>
      </c>
      <c r="P19" s="6">
        <v>1.15E-2</v>
      </c>
      <c r="Q19" s="5">
        <v>0</v>
      </c>
      <c r="R19" s="5">
        <v>23240349</v>
      </c>
      <c r="S19" s="5">
        <v>1</v>
      </c>
      <c r="T19" s="5">
        <v>109.23</v>
      </c>
      <c r="U19" s="5">
        <v>25385.433209999999</v>
      </c>
      <c r="V19" s="2" t="s">
        <v>3</v>
      </c>
      <c r="W19" s="2" t="s">
        <v>26</v>
      </c>
      <c r="X19" s="6">
        <v>1.1501999999999999E-3</v>
      </c>
      <c r="Y19" s="6">
        <v>2.4169800000000002E-2</v>
      </c>
      <c r="Z19" s="6">
        <v>5.2166000000000001E-3</v>
      </c>
      <c r="AA19" s="2" t="s">
        <v>3</v>
      </c>
      <c r="AB19" s="33" t="s">
        <v>4</v>
      </c>
      <c r="AC19" s="33" t="s">
        <v>1</v>
      </c>
    </row>
    <row r="20" spans="1:29" x14ac:dyDescent="0.2">
      <c r="A20" s="2" t="s">
        <v>77</v>
      </c>
      <c r="B20" s="2" t="s">
        <v>97</v>
      </c>
      <c r="C20" s="2" t="s">
        <v>129</v>
      </c>
      <c r="D20" s="2" t="s">
        <v>145</v>
      </c>
      <c r="E20" s="9">
        <v>1172220</v>
      </c>
      <c r="F20" s="2" t="s">
        <v>131</v>
      </c>
      <c r="G20" s="2" t="s">
        <v>83</v>
      </c>
      <c r="H20" s="2" t="s">
        <v>83</v>
      </c>
      <c r="I20" s="2" t="s">
        <v>132</v>
      </c>
      <c r="J20" s="2" t="s">
        <v>133</v>
      </c>
      <c r="K20" s="2" t="s">
        <v>134</v>
      </c>
      <c r="L20" s="2" t="s">
        <v>87</v>
      </c>
      <c r="M20" s="5">
        <v>7.64</v>
      </c>
      <c r="N20" s="2" t="s">
        <v>146</v>
      </c>
      <c r="O20" s="6">
        <v>1E-3</v>
      </c>
      <c r="P20" s="6">
        <v>1.61E-2</v>
      </c>
      <c r="Q20" s="5">
        <v>0</v>
      </c>
      <c r="R20" s="5">
        <v>10754842</v>
      </c>
      <c r="S20" s="5">
        <v>1</v>
      </c>
      <c r="T20" s="5">
        <v>99.81</v>
      </c>
      <c r="U20" s="5">
        <v>10734.407800000001</v>
      </c>
      <c r="V20" s="2" t="s">
        <v>3</v>
      </c>
      <c r="W20" s="2" t="s">
        <v>26</v>
      </c>
      <c r="X20" s="6">
        <v>3.502E-4</v>
      </c>
      <c r="Y20" s="6">
        <v>1.0220400000000001E-2</v>
      </c>
      <c r="Z20" s="6">
        <v>2.2059000000000002E-3</v>
      </c>
      <c r="AA20" s="2" t="s">
        <v>3</v>
      </c>
      <c r="AB20" s="33" t="s">
        <v>4</v>
      </c>
      <c r="AC20" s="33" t="s">
        <v>1</v>
      </c>
    </row>
    <row r="21" spans="1:29" x14ac:dyDescent="0.2">
      <c r="A21" s="2" t="s">
        <v>77</v>
      </c>
      <c r="B21" s="2" t="s">
        <v>97</v>
      </c>
      <c r="C21" s="2" t="s">
        <v>129</v>
      </c>
      <c r="D21" s="2" t="s">
        <v>147</v>
      </c>
      <c r="E21" s="9">
        <v>1180660</v>
      </c>
      <c r="F21" s="2" t="s">
        <v>141</v>
      </c>
      <c r="G21" s="2" t="s">
        <v>83</v>
      </c>
      <c r="H21" s="2" t="s">
        <v>83</v>
      </c>
      <c r="I21" s="2" t="s">
        <v>132</v>
      </c>
      <c r="J21" s="2" t="s">
        <v>133</v>
      </c>
      <c r="K21" s="2" t="s">
        <v>134</v>
      </c>
      <c r="L21" s="2" t="s">
        <v>87</v>
      </c>
      <c r="M21" s="5">
        <v>7.56</v>
      </c>
      <c r="N21" s="2" t="s">
        <v>148</v>
      </c>
      <c r="O21" s="6">
        <v>1.3000000000000001E-2</v>
      </c>
      <c r="P21" s="6">
        <v>4.3099999999999999E-2</v>
      </c>
      <c r="Q21" s="5">
        <v>0</v>
      </c>
      <c r="R21" s="5">
        <v>76000000</v>
      </c>
      <c r="S21" s="5">
        <v>1</v>
      </c>
      <c r="T21" s="5">
        <v>81.010000000000005</v>
      </c>
      <c r="U21" s="5">
        <v>61567.6</v>
      </c>
      <c r="V21" s="2" t="s">
        <v>3</v>
      </c>
      <c r="W21" s="2" t="s">
        <v>26</v>
      </c>
      <c r="X21" s="6">
        <v>2.5666999999999999E-3</v>
      </c>
      <c r="Y21" s="6">
        <v>5.8619299999999999E-2</v>
      </c>
      <c r="Z21" s="6">
        <v>1.2652000000000002E-2</v>
      </c>
      <c r="AA21" s="2" t="s">
        <v>3</v>
      </c>
      <c r="AB21" s="33" t="s">
        <v>4</v>
      </c>
      <c r="AC21" s="33" t="s">
        <v>1</v>
      </c>
    </row>
    <row r="22" spans="1:29" x14ac:dyDescent="0.2">
      <c r="A22" s="2" t="s">
        <v>77</v>
      </c>
      <c r="B22" s="2" t="s">
        <v>97</v>
      </c>
      <c r="C22" s="2" t="s">
        <v>129</v>
      </c>
      <c r="D22" s="2" t="s">
        <v>149</v>
      </c>
      <c r="E22" s="9">
        <v>1197326</v>
      </c>
      <c r="F22" s="2" t="s">
        <v>131</v>
      </c>
      <c r="G22" s="2" t="s">
        <v>83</v>
      </c>
      <c r="H22" s="2" t="s">
        <v>83</v>
      </c>
      <c r="I22" s="2" t="s">
        <v>132</v>
      </c>
      <c r="J22" s="2" t="s">
        <v>133</v>
      </c>
      <c r="K22" s="2" t="s">
        <v>134</v>
      </c>
      <c r="L22" s="2" t="s">
        <v>87</v>
      </c>
      <c r="M22" s="5">
        <v>4.4800000000000004</v>
      </c>
      <c r="N22" s="2" t="s">
        <v>150</v>
      </c>
      <c r="O22" s="6">
        <v>1.1000000000000001E-2</v>
      </c>
      <c r="P22" s="6">
        <v>1.3999999999999999E-2</v>
      </c>
      <c r="Q22" s="5">
        <v>0</v>
      </c>
      <c r="R22" s="5">
        <v>94450000</v>
      </c>
      <c r="S22" s="5">
        <v>1</v>
      </c>
      <c r="T22" s="5">
        <v>100.29</v>
      </c>
      <c r="U22" s="5">
        <v>94723.904999999999</v>
      </c>
      <c r="V22" s="2" t="s">
        <v>3</v>
      </c>
      <c r="W22" s="2" t="s">
        <v>26</v>
      </c>
      <c r="X22" s="6">
        <v>8.369999999999999E-3</v>
      </c>
      <c r="Y22" s="6">
        <v>9.0187899999999988E-2</v>
      </c>
      <c r="Z22" s="6">
        <v>1.94655E-2</v>
      </c>
      <c r="AA22" s="2" t="s">
        <v>3</v>
      </c>
      <c r="AB22" s="33" t="s">
        <v>4</v>
      </c>
      <c r="AC22" s="33" t="s">
        <v>1</v>
      </c>
    </row>
    <row r="23" spans="1:29" x14ac:dyDescent="0.2">
      <c r="A23" s="2" t="s">
        <v>77</v>
      </c>
      <c r="B23" s="2" t="s">
        <v>97</v>
      </c>
      <c r="C23" s="2" t="s">
        <v>156</v>
      </c>
      <c r="D23" s="2" t="s">
        <v>163</v>
      </c>
      <c r="E23" s="9">
        <v>8241010</v>
      </c>
      <c r="F23" s="2" t="s">
        <v>152</v>
      </c>
      <c r="G23" s="2" t="s">
        <v>83</v>
      </c>
      <c r="H23" s="2" t="s">
        <v>83</v>
      </c>
      <c r="I23" s="2" t="s">
        <v>132</v>
      </c>
      <c r="J23" s="2" t="s">
        <v>133</v>
      </c>
      <c r="K23" s="2" t="s">
        <v>134</v>
      </c>
      <c r="L23" s="2" t="s">
        <v>87</v>
      </c>
      <c r="M23" s="5">
        <v>0.50683999999999996</v>
      </c>
      <c r="N23" s="2" t="s">
        <v>164</v>
      </c>
      <c r="O23" s="6">
        <v>0</v>
      </c>
      <c r="P23" s="6">
        <v>4.1900000000000007E-2</v>
      </c>
      <c r="Q23" s="5">
        <v>0</v>
      </c>
      <c r="R23" s="5">
        <v>80000000</v>
      </c>
      <c r="S23" s="5">
        <v>1</v>
      </c>
      <c r="T23" s="5">
        <v>97.93</v>
      </c>
      <c r="U23" s="5">
        <v>78344</v>
      </c>
      <c r="V23" s="2" t="s">
        <v>3</v>
      </c>
      <c r="W23" s="2" t="s">
        <v>26</v>
      </c>
      <c r="X23" s="6">
        <v>4.4444000000000003E-3</v>
      </c>
      <c r="Y23" s="6">
        <v>7.4592400000000003E-2</v>
      </c>
      <c r="Z23" s="6">
        <v>1.6099499999999999E-2</v>
      </c>
      <c r="AA23" s="2" t="s">
        <v>3</v>
      </c>
      <c r="AB23" s="33" t="s">
        <v>4</v>
      </c>
      <c r="AC23" s="33" t="s">
        <v>1</v>
      </c>
    </row>
    <row r="24" spans="1:29" x14ac:dyDescent="0.2">
      <c r="A24" s="2" t="s">
        <v>77</v>
      </c>
      <c r="B24" s="2" t="s">
        <v>97</v>
      </c>
      <c r="C24" s="2" t="s">
        <v>156</v>
      </c>
      <c r="D24" s="2" t="s">
        <v>151</v>
      </c>
      <c r="E24" s="9">
        <v>8241119</v>
      </c>
      <c r="F24" s="2" t="s">
        <v>152</v>
      </c>
      <c r="G24" s="2" t="s">
        <v>83</v>
      </c>
      <c r="H24" s="2" t="s">
        <v>83</v>
      </c>
      <c r="I24" s="2" t="s">
        <v>132</v>
      </c>
      <c r="J24" s="2" t="s">
        <v>133</v>
      </c>
      <c r="K24" s="2" t="s">
        <v>134</v>
      </c>
      <c r="L24" s="2" t="s">
        <v>87</v>
      </c>
      <c r="M24" s="5">
        <v>0.60272999999999999</v>
      </c>
      <c r="N24" s="2" t="s">
        <v>153</v>
      </c>
      <c r="O24" s="6">
        <v>0</v>
      </c>
      <c r="P24" s="6">
        <v>4.24E-2</v>
      </c>
      <c r="Q24" s="5">
        <v>0</v>
      </c>
      <c r="R24" s="5">
        <v>43300000</v>
      </c>
      <c r="S24" s="5">
        <v>1</v>
      </c>
      <c r="T24" s="5">
        <v>97.52</v>
      </c>
      <c r="U24" s="5">
        <v>42226.16</v>
      </c>
      <c r="V24" s="2" t="s">
        <v>3</v>
      </c>
      <c r="W24" s="2" t="s">
        <v>26</v>
      </c>
      <c r="X24" s="6">
        <v>3.0928000000000001E-3</v>
      </c>
      <c r="Y24" s="6">
        <v>4.02041E-2</v>
      </c>
      <c r="Z24" s="6">
        <v>8.6774E-3</v>
      </c>
      <c r="AA24" s="2" t="s">
        <v>3</v>
      </c>
      <c r="AB24" s="33" t="s">
        <v>4</v>
      </c>
      <c r="AC24" s="33" t="s">
        <v>1</v>
      </c>
    </row>
    <row r="25" spans="1:29" x14ac:dyDescent="0.2">
      <c r="A25" s="2" t="s">
        <v>77</v>
      </c>
      <c r="B25" s="2" t="s">
        <v>102</v>
      </c>
      <c r="C25" s="2" t="s">
        <v>129</v>
      </c>
      <c r="D25" s="2" t="s">
        <v>154</v>
      </c>
      <c r="E25" s="9">
        <v>1125400</v>
      </c>
      <c r="F25" s="2" t="s">
        <v>141</v>
      </c>
      <c r="G25" s="2" t="s">
        <v>83</v>
      </c>
      <c r="H25" s="2" t="s">
        <v>83</v>
      </c>
      <c r="I25" s="2" t="s">
        <v>132</v>
      </c>
      <c r="J25" s="2" t="s">
        <v>133</v>
      </c>
      <c r="K25" s="2" t="s">
        <v>134</v>
      </c>
      <c r="L25" s="2" t="s">
        <v>87</v>
      </c>
      <c r="M25" s="5">
        <v>12</v>
      </c>
      <c r="N25" s="2" t="s">
        <v>155</v>
      </c>
      <c r="O25" s="6">
        <v>5.5E-2</v>
      </c>
      <c r="P25" s="6">
        <v>4.7100000000000003E-2</v>
      </c>
      <c r="Q25" s="5">
        <v>0</v>
      </c>
      <c r="R25" s="5">
        <v>274338</v>
      </c>
      <c r="S25" s="5">
        <v>1</v>
      </c>
      <c r="T25" s="5">
        <v>110.25</v>
      </c>
      <c r="U25" s="5">
        <v>302.45764000000003</v>
      </c>
      <c r="V25" s="2" t="s">
        <v>3</v>
      </c>
      <c r="W25" s="2" t="s">
        <v>26</v>
      </c>
      <c r="X25" s="6">
        <v>1.42E-5</v>
      </c>
      <c r="Y25" s="6">
        <v>2.8800000000000001E-4</v>
      </c>
      <c r="Z25" s="6">
        <v>6.2199999999999994E-5</v>
      </c>
      <c r="AA25" s="2" t="s">
        <v>3</v>
      </c>
      <c r="AB25" s="33" t="s">
        <v>4</v>
      </c>
      <c r="AC25" s="33" t="s">
        <v>1</v>
      </c>
    </row>
    <row r="26" spans="1:29" x14ac:dyDescent="0.2">
      <c r="A26" s="2" t="s">
        <v>77</v>
      </c>
      <c r="B26" s="2" t="s">
        <v>102</v>
      </c>
      <c r="C26" s="2" t="s">
        <v>129</v>
      </c>
      <c r="D26" s="2" t="s">
        <v>157</v>
      </c>
      <c r="E26" s="9">
        <v>1134865</v>
      </c>
      <c r="F26" s="2" t="s">
        <v>131</v>
      </c>
      <c r="G26" s="2" t="s">
        <v>83</v>
      </c>
      <c r="H26" s="2" t="s">
        <v>83</v>
      </c>
      <c r="I26" s="2" t="s">
        <v>132</v>
      </c>
      <c r="J26" s="2" t="s">
        <v>133</v>
      </c>
      <c r="K26" s="2" t="s">
        <v>134</v>
      </c>
      <c r="L26" s="2" t="s">
        <v>87</v>
      </c>
      <c r="M26" s="5">
        <v>18.79</v>
      </c>
      <c r="N26" s="2" t="s">
        <v>158</v>
      </c>
      <c r="O26" s="6">
        <v>0.01</v>
      </c>
      <c r="P26" s="6">
        <v>1.8799999999999997E-2</v>
      </c>
      <c r="Q26" s="5">
        <v>0</v>
      </c>
      <c r="R26" s="5">
        <v>124138</v>
      </c>
      <c r="S26" s="5">
        <v>1</v>
      </c>
      <c r="T26" s="5">
        <v>96.44</v>
      </c>
      <c r="U26" s="5">
        <v>119.71868000000001</v>
      </c>
      <c r="V26" s="2" t="s">
        <v>3</v>
      </c>
      <c r="W26" s="2" t="s">
        <v>26</v>
      </c>
      <c r="X26" s="6">
        <v>6.8000000000000001E-6</v>
      </c>
      <c r="Y26" s="6">
        <v>1.1400000000000001E-4</v>
      </c>
      <c r="Z26" s="6">
        <v>2.4599999999999998E-5</v>
      </c>
      <c r="AA26" s="2" t="s">
        <v>3</v>
      </c>
      <c r="AB26" s="33" t="s">
        <v>4</v>
      </c>
      <c r="AC26" s="33" t="s">
        <v>1</v>
      </c>
    </row>
    <row r="27" spans="1:29" x14ac:dyDescent="0.2">
      <c r="A27" s="2" t="s">
        <v>77</v>
      </c>
      <c r="B27" s="2" t="s">
        <v>102</v>
      </c>
      <c r="C27" s="2" t="s">
        <v>129</v>
      </c>
      <c r="D27" s="2" t="s">
        <v>130</v>
      </c>
      <c r="E27" s="9">
        <v>1135912</v>
      </c>
      <c r="F27" s="2" t="s">
        <v>131</v>
      </c>
      <c r="G27" s="2" t="s">
        <v>83</v>
      </c>
      <c r="H27" s="2" t="s">
        <v>83</v>
      </c>
      <c r="I27" s="2" t="s">
        <v>132</v>
      </c>
      <c r="J27" s="2" t="s">
        <v>133</v>
      </c>
      <c r="K27" s="2" t="s">
        <v>134</v>
      </c>
      <c r="L27" s="2" t="s">
        <v>87</v>
      </c>
      <c r="M27" s="5">
        <v>1.58</v>
      </c>
      <c r="N27" s="2" t="s">
        <v>135</v>
      </c>
      <c r="O27" s="6">
        <v>7.4999999999999997E-3</v>
      </c>
      <c r="P27" s="6">
        <v>1.03E-2</v>
      </c>
      <c r="Q27" s="5">
        <v>0</v>
      </c>
      <c r="R27" s="5">
        <v>818013</v>
      </c>
      <c r="S27" s="5">
        <v>1</v>
      </c>
      <c r="T27" s="5">
        <v>112.14</v>
      </c>
      <c r="U27" s="5">
        <v>917.31976999999995</v>
      </c>
      <c r="V27" s="2" t="s">
        <v>3</v>
      </c>
      <c r="W27" s="2" t="s">
        <v>26</v>
      </c>
      <c r="X27" s="6">
        <v>3.7599999999999999E-5</v>
      </c>
      <c r="Y27" s="6">
        <v>8.7339999999999998E-4</v>
      </c>
      <c r="Z27" s="6">
        <v>1.8849999999999997E-4</v>
      </c>
      <c r="AA27" s="2" t="s">
        <v>3</v>
      </c>
      <c r="AB27" s="33" t="s">
        <v>4</v>
      </c>
      <c r="AC27" s="33" t="s">
        <v>1</v>
      </c>
    </row>
    <row r="28" spans="1:29" x14ac:dyDescent="0.2">
      <c r="A28" s="2" t="s">
        <v>77</v>
      </c>
      <c r="B28" s="2" t="s">
        <v>102</v>
      </c>
      <c r="C28" s="2" t="s">
        <v>129</v>
      </c>
      <c r="D28" s="2" t="s">
        <v>159</v>
      </c>
      <c r="E28" s="9">
        <v>1140193</v>
      </c>
      <c r="F28" s="2" t="s">
        <v>141</v>
      </c>
      <c r="G28" s="2" t="s">
        <v>83</v>
      </c>
      <c r="H28" s="2" t="s">
        <v>83</v>
      </c>
      <c r="I28" s="2" t="s">
        <v>132</v>
      </c>
      <c r="J28" s="2" t="s">
        <v>133</v>
      </c>
      <c r="K28" s="2" t="s">
        <v>134</v>
      </c>
      <c r="L28" s="2" t="s">
        <v>87</v>
      </c>
      <c r="M28" s="5">
        <v>15.14</v>
      </c>
      <c r="N28" s="2" t="s">
        <v>160</v>
      </c>
      <c r="O28" s="6">
        <v>3.7499999999999999E-2</v>
      </c>
      <c r="P28" s="6">
        <v>4.82E-2</v>
      </c>
      <c r="Q28" s="5">
        <v>0</v>
      </c>
      <c r="R28" s="5">
        <v>210000</v>
      </c>
      <c r="S28" s="5">
        <v>1</v>
      </c>
      <c r="T28" s="5">
        <v>85.26</v>
      </c>
      <c r="U28" s="5">
        <v>179.04599999999999</v>
      </c>
      <c r="V28" s="2" t="s">
        <v>3</v>
      </c>
      <c r="W28" s="2" t="s">
        <v>26</v>
      </c>
      <c r="X28" s="6">
        <v>8.3000000000000002E-6</v>
      </c>
      <c r="Y28" s="6">
        <v>1.705E-4</v>
      </c>
      <c r="Z28" s="6">
        <v>3.68E-5</v>
      </c>
      <c r="AA28" s="2" t="s">
        <v>3</v>
      </c>
      <c r="AB28" s="33" t="s">
        <v>4</v>
      </c>
      <c r="AC28" s="33" t="s">
        <v>1</v>
      </c>
    </row>
    <row r="29" spans="1:29" x14ac:dyDescent="0.2">
      <c r="A29" s="2" t="s">
        <v>77</v>
      </c>
      <c r="B29" s="2" t="s">
        <v>102</v>
      </c>
      <c r="C29" s="2" t="s">
        <v>129</v>
      </c>
      <c r="D29" s="2" t="s">
        <v>136</v>
      </c>
      <c r="E29" s="9">
        <v>1140847</v>
      </c>
      <c r="F29" s="2" t="s">
        <v>131</v>
      </c>
      <c r="G29" s="2" t="s">
        <v>83</v>
      </c>
      <c r="H29" s="2" t="s">
        <v>83</v>
      </c>
      <c r="I29" s="2" t="s">
        <v>132</v>
      </c>
      <c r="J29" s="2" t="s">
        <v>133</v>
      </c>
      <c r="K29" s="2" t="s">
        <v>134</v>
      </c>
      <c r="L29" s="2" t="s">
        <v>87</v>
      </c>
      <c r="M29" s="5">
        <v>3.12</v>
      </c>
      <c r="N29" s="2" t="s">
        <v>137</v>
      </c>
      <c r="O29" s="6">
        <v>7.4999999999999997E-3</v>
      </c>
      <c r="P29" s="6">
        <v>1.26E-2</v>
      </c>
      <c r="Q29" s="5">
        <v>0</v>
      </c>
      <c r="R29" s="5">
        <v>311900</v>
      </c>
      <c r="S29" s="5">
        <v>1</v>
      </c>
      <c r="T29" s="5">
        <v>111.88</v>
      </c>
      <c r="U29" s="5">
        <v>348.95371999999998</v>
      </c>
      <c r="V29" s="2" t="s">
        <v>3</v>
      </c>
      <c r="W29" s="2" t="s">
        <v>26</v>
      </c>
      <c r="X29" s="6">
        <v>1.3899999999999999E-5</v>
      </c>
      <c r="Y29" s="6">
        <v>3.322E-4</v>
      </c>
      <c r="Z29" s="6">
        <v>7.1700000000000008E-5</v>
      </c>
      <c r="AA29" s="2" t="s">
        <v>3</v>
      </c>
      <c r="AB29" s="33" t="s">
        <v>4</v>
      </c>
      <c r="AC29" s="33" t="s">
        <v>1</v>
      </c>
    </row>
    <row r="30" spans="1:29" x14ac:dyDescent="0.2">
      <c r="A30" s="2" t="s">
        <v>77</v>
      </c>
      <c r="B30" s="2" t="s">
        <v>102</v>
      </c>
      <c r="C30" s="2" t="s">
        <v>129</v>
      </c>
      <c r="D30" s="2" t="s">
        <v>138</v>
      </c>
      <c r="E30" s="9">
        <v>1157023</v>
      </c>
      <c r="F30" s="2" t="s">
        <v>131</v>
      </c>
      <c r="G30" s="2" t="s">
        <v>83</v>
      </c>
      <c r="H30" s="2" t="s">
        <v>83</v>
      </c>
      <c r="I30" s="2" t="s">
        <v>132</v>
      </c>
      <c r="J30" s="2" t="s">
        <v>133</v>
      </c>
      <c r="K30" s="2" t="s">
        <v>134</v>
      </c>
      <c r="L30" s="2" t="s">
        <v>87</v>
      </c>
      <c r="M30" s="5">
        <v>5.09</v>
      </c>
      <c r="N30" s="2" t="s">
        <v>139</v>
      </c>
      <c r="O30" s="6">
        <v>5.0000000000000001E-3</v>
      </c>
      <c r="P30" s="6">
        <v>1.4199999999999999E-2</v>
      </c>
      <c r="Q30" s="5">
        <v>0</v>
      </c>
      <c r="R30" s="5">
        <v>636000</v>
      </c>
      <c r="S30" s="5">
        <v>1</v>
      </c>
      <c r="T30" s="5">
        <v>107.2</v>
      </c>
      <c r="U30" s="5">
        <v>681.79200000000003</v>
      </c>
      <c r="V30" s="2" t="s">
        <v>3</v>
      </c>
      <c r="W30" s="2" t="s">
        <v>26</v>
      </c>
      <c r="X30" s="6">
        <v>2.7499999999999998E-5</v>
      </c>
      <c r="Y30" s="6">
        <v>6.491E-4</v>
      </c>
      <c r="Z30" s="6">
        <v>1.4009999999999999E-4</v>
      </c>
      <c r="AA30" s="2" t="s">
        <v>3</v>
      </c>
      <c r="AB30" s="33" t="s">
        <v>4</v>
      </c>
      <c r="AC30" s="33" t="s">
        <v>1</v>
      </c>
    </row>
    <row r="31" spans="1:29" x14ac:dyDescent="0.2">
      <c r="A31" s="2" t="s">
        <v>77</v>
      </c>
      <c r="B31" s="2" t="s">
        <v>102</v>
      </c>
      <c r="C31" s="2" t="s">
        <v>129</v>
      </c>
      <c r="D31" s="2" t="s">
        <v>140</v>
      </c>
      <c r="E31" s="9">
        <v>1160985</v>
      </c>
      <c r="F31" s="2" t="s">
        <v>141</v>
      </c>
      <c r="G31" s="2" t="s">
        <v>83</v>
      </c>
      <c r="H31" s="2" t="s">
        <v>83</v>
      </c>
      <c r="I31" s="2" t="s">
        <v>132</v>
      </c>
      <c r="J31" s="2" t="s">
        <v>133</v>
      </c>
      <c r="K31" s="2" t="s">
        <v>134</v>
      </c>
      <c r="L31" s="2" t="s">
        <v>87</v>
      </c>
      <c r="M31" s="5">
        <v>5.84</v>
      </c>
      <c r="N31" s="2" t="s">
        <v>142</v>
      </c>
      <c r="O31" s="6">
        <v>0.01</v>
      </c>
      <c r="P31" s="6">
        <v>4.1700000000000001E-2</v>
      </c>
      <c r="Q31" s="5">
        <v>0</v>
      </c>
      <c r="R31" s="5">
        <v>763003</v>
      </c>
      <c r="S31" s="5">
        <v>1</v>
      </c>
      <c r="T31" s="5">
        <v>83.47</v>
      </c>
      <c r="U31" s="5">
        <v>636.87860000000001</v>
      </c>
      <c r="V31" s="2" t="s">
        <v>3</v>
      </c>
      <c r="W31" s="2" t="s">
        <v>26</v>
      </c>
      <c r="X31" s="6">
        <v>2.02E-5</v>
      </c>
      <c r="Y31" s="6">
        <v>6.0639999999999999E-4</v>
      </c>
      <c r="Z31" s="6">
        <v>1.3089999999999998E-4</v>
      </c>
      <c r="AA31" s="2" t="s">
        <v>3</v>
      </c>
      <c r="AB31" s="33" t="s">
        <v>4</v>
      </c>
      <c r="AC31" s="33" t="s">
        <v>1</v>
      </c>
    </row>
    <row r="32" spans="1:29" x14ac:dyDescent="0.2">
      <c r="A32" s="2" t="s">
        <v>77</v>
      </c>
      <c r="B32" s="2" t="s">
        <v>102</v>
      </c>
      <c r="C32" s="2" t="s">
        <v>129</v>
      </c>
      <c r="D32" s="2" t="s">
        <v>145</v>
      </c>
      <c r="E32" s="9">
        <v>1172220</v>
      </c>
      <c r="F32" s="2" t="s">
        <v>131</v>
      </c>
      <c r="G32" s="2" t="s">
        <v>83</v>
      </c>
      <c r="H32" s="2" t="s">
        <v>83</v>
      </c>
      <c r="I32" s="2" t="s">
        <v>132</v>
      </c>
      <c r="J32" s="2" t="s">
        <v>133</v>
      </c>
      <c r="K32" s="2" t="s">
        <v>134</v>
      </c>
      <c r="L32" s="2" t="s">
        <v>87</v>
      </c>
      <c r="M32" s="5">
        <v>7.64</v>
      </c>
      <c r="N32" s="2" t="s">
        <v>146</v>
      </c>
      <c r="O32" s="6">
        <v>1E-3</v>
      </c>
      <c r="P32" s="6">
        <v>1.61E-2</v>
      </c>
      <c r="Q32" s="5">
        <v>0</v>
      </c>
      <c r="R32" s="5">
        <v>100000</v>
      </c>
      <c r="S32" s="5">
        <v>1</v>
      </c>
      <c r="T32" s="5">
        <v>99.81</v>
      </c>
      <c r="U32" s="5">
        <v>99.81</v>
      </c>
      <c r="V32" s="2" t="s">
        <v>3</v>
      </c>
      <c r="W32" s="2" t="s">
        <v>26</v>
      </c>
      <c r="X32" s="6">
        <v>3.2000000000000003E-6</v>
      </c>
      <c r="Y32" s="6">
        <v>9.4999999999999992E-5</v>
      </c>
      <c r="Z32" s="6">
        <v>2.05E-5</v>
      </c>
      <c r="AA32" s="2" t="s">
        <v>3</v>
      </c>
      <c r="AB32" s="33" t="s">
        <v>4</v>
      </c>
      <c r="AC32" s="33" t="s">
        <v>1</v>
      </c>
    </row>
    <row r="33" spans="1:29" x14ac:dyDescent="0.2">
      <c r="A33" s="2" t="s">
        <v>77</v>
      </c>
      <c r="B33" s="2" t="s">
        <v>102</v>
      </c>
      <c r="C33" s="2" t="s">
        <v>129</v>
      </c>
      <c r="D33" s="2" t="s">
        <v>147</v>
      </c>
      <c r="E33" s="9">
        <v>1180660</v>
      </c>
      <c r="F33" s="2" t="s">
        <v>141</v>
      </c>
      <c r="G33" s="2" t="s">
        <v>83</v>
      </c>
      <c r="H33" s="2" t="s">
        <v>83</v>
      </c>
      <c r="I33" s="2" t="s">
        <v>132</v>
      </c>
      <c r="J33" s="2" t="s">
        <v>133</v>
      </c>
      <c r="K33" s="2" t="s">
        <v>134</v>
      </c>
      <c r="L33" s="2" t="s">
        <v>87</v>
      </c>
      <c r="M33" s="5">
        <v>7.56</v>
      </c>
      <c r="N33" s="2" t="s">
        <v>148</v>
      </c>
      <c r="O33" s="6">
        <v>1.3000000000000001E-2</v>
      </c>
      <c r="P33" s="6">
        <v>4.3099999999999999E-2</v>
      </c>
      <c r="Q33" s="5">
        <v>0</v>
      </c>
      <c r="R33" s="5">
        <v>677810</v>
      </c>
      <c r="S33" s="5">
        <v>1</v>
      </c>
      <c r="T33" s="5">
        <v>81.010000000000005</v>
      </c>
      <c r="U33" s="5">
        <v>549.09388000000001</v>
      </c>
      <c r="V33" s="2" t="s">
        <v>3</v>
      </c>
      <c r="W33" s="2" t="s">
        <v>26</v>
      </c>
      <c r="X33" s="6">
        <v>2.2799999999999999E-5</v>
      </c>
      <c r="Y33" s="6">
        <v>5.2280000000000002E-4</v>
      </c>
      <c r="Z33" s="6">
        <v>1.128E-4</v>
      </c>
      <c r="AA33" s="2" t="s">
        <v>3</v>
      </c>
      <c r="AB33" s="33" t="s">
        <v>4</v>
      </c>
      <c r="AC33" s="33" t="s">
        <v>1</v>
      </c>
    </row>
    <row r="34" spans="1:29" x14ac:dyDescent="0.2">
      <c r="A34" s="2" t="s">
        <v>77</v>
      </c>
      <c r="B34" s="2" t="s">
        <v>102</v>
      </c>
      <c r="C34" s="2" t="s">
        <v>129</v>
      </c>
      <c r="D34" s="2" t="s">
        <v>149</v>
      </c>
      <c r="E34" s="9">
        <v>1197326</v>
      </c>
      <c r="F34" s="2" t="s">
        <v>131</v>
      </c>
      <c r="G34" s="2" t="s">
        <v>83</v>
      </c>
      <c r="H34" s="2" t="s">
        <v>83</v>
      </c>
      <c r="I34" s="2" t="s">
        <v>132</v>
      </c>
      <c r="J34" s="2" t="s">
        <v>133</v>
      </c>
      <c r="K34" s="2" t="s">
        <v>134</v>
      </c>
      <c r="L34" s="2" t="s">
        <v>87</v>
      </c>
      <c r="M34" s="5">
        <v>4.4800000000000004</v>
      </c>
      <c r="N34" s="2" t="s">
        <v>150</v>
      </c>
      <c r="O34" s="6">
        <v>1.1000000000000001E-2</v>
      </c>
      <c r="P34" s="6">
        <v>1.3999999999999999E-2</v>
      </c>
      <c r="Q34" s="5">
        <v>0</v>
      </c>
      <c r="R34" s="5">
        <v>934000</v>
      </c>
      <c r="S34" s="5">
        <v>1</v>
      </c>
      <c r="T34" s="5">
        <v>100.29</v>
      </c>
      <c r="U34" s="5">
        <v>936.70860000000005</v>
      </c>
      <c r="V34" s="2" t="s">
        <v>3</v>
      </c>
      <c r="W34" s="2" t="s">
        <v>26</v>
      </c>
      <c r="X34" s="6">
        <v>8.2699999999999991E-5</v>
      </c>
      <c r="Y34" s="6">
        <v>8.9190000000000005E-4</v>
      </c>
      <c r="Z34" s="6">
        <v>1.9249999999999999E-4</v>
      </c>
      <c r="AA34" s="2" t="s">
        <v>3</v>
      </c>
      <c r="AB34" s="33" t="s">
        <v>4</v>
      </c>
      <c r="AC34" s="33" t="s">
        <v>1</v>
      </c>
    </row>
    <row r="35" spans="1:29" x14ac:dyDescent="0.2">
      <c r="A35" s="2" t="s">
        <v>77</v>
      </c>
      <c r="B35" s="2" t="s">
        <v>102</v>
      </c>
      <c r="C35" s="2" t="s">
        <v>156</v>
      </c>
      <c r="D35" s="2" t="s">
        <v>151</v>
      </c>
      <c r="E35" s="9">
        <v>8241119</v>
      </c>
      <c r="F35" s="2" t="s">
        <v>152</v>
      </c>
      <c r="G35" s="2" t="s">
        <v>83</v>
      </c>
      <c r="H35" s="2" t="s">
        <v>83</v>
      </c>
      <c r="I35" s="2" t="s">
        <v>132</v>
      </c>
      <c r="J35" s="2" t="s">
        <v>133</v>
      </c>
      <c r="K35" s="2" t="s">
        <v>134</v>
      </c>
      <c r="L35" s="2" t="s">
        <v>87</v>
      </c>
      <c r="M35" s="5">
        <v>0.60272999999999999</v>
      </c>
      <c r="N35" s="2" t="s">
        <v>153</v>
      </c>
      <c r="O35" s="6">
        <v>0</v>
      </c>
      <c r="P35" s="6">
        <v>4.24E-2</v>
      </c>
      <c r="Q35" s="5">
        <v>0</v>
      </c>
      <c r="R35" s="5">
        <v>1120000</v>
      </c>
      <c r="S35" s="5">
        <v>1</v>
      </c>
      <c r="T35" s="5">
        <v>97.52</v>
      </c>
      <c r="U35" s="5">
        <v>1092.2239999999999</v>
      </c>
      <c r="V35" s="2" t="s">
        <v>3</v>
      </c>
      <c r="W35" s="2" t="s">
        <v>26</v>
      </c>
      <c r="X35" s="6">
        <v>8.0000000000000007E-5</v>
      </c>
      <c r="Y35" s="6">
        <v>1.0399000000000001E-3</v>
      </c>
      <c r="Z35" s="6">
        <v>2.2440000000000001E-4</v>
      </c>
      <c r="AA35" s="2" t="s">
        <v>3</v>
      </c>
      <c r="AB35" s="33" t="s">
        <v>4</v>
      </c>
      <c r="AC35" s="33" t="s">
        <v>1</v>
      </c>
    </row>
    <row r="36" spans="1:29" x14ac:dyDescent="0.2">
      <c r="A36" s="2" t="s">
        <v>77</v>
      </c>
      <c r="B36" s="2" t="s">
        <v>102</v>
      </c>
      <c r="C36" s="2" t="s">
        <v>165</v>
      </c>
      <c r="D36" s="2" t="s">
        <v>166</v>
      </c>
      <c r="E36" s="2" t="s">
        <v>167</v>
      </c>
      <c r="F36" s="2" t="s">
        <v>168</v>
      </c>
      <c r="G36" s="2" t="s">
        <v>169</v>
      </c>
      <c r="H36" s="2" t="s">
        <v>170</v>
      </c>
      <c r="I36" s="2" t="s">
        <v>171</v>
      </c>
      <c r="J36" s="2" t="s">
        <v>172</v>
      </c>
      <c r="K36" s="2" t="s">
        <v>173</v>
      </c>
      <c r="L36" s="2" t="s">
        <v>93</v>
      </c>
      <c r="M36" s="5">
        <v>7.7229999999999999</v>
      </c>
      <c r="N36" s="2" t="s">
        <v>174</v>
      </c>
      <c r="O36" s="6">
        <v>3.875E-2</v>
      </c>
      <c r="P36" s="6">
        <v>4.1980000000000003E-2</v>
      </c>
      <c r="Q36" s="5">
        <v>0</v>
      </c>
      <c r="R36" s="5">
        <v>31300</v>
      </c>
      <c r="S36" s="5">
        <v>3.681</v>
      </c>
      <c r="T36" s="5">
        <v>97.903750000000002</v>
      </c>
      <c r="U36" s="5">
        <v>112.80011</v>
      </c>
      <c r="V36" s="2" t="s">
        <v>3</v>
      </c>
      <c r="W36" s="2" t="s">
        <v>26</v>
      </c>
      <c r="X36" s="6">
        <v>0</v>
      </c>
      <c r="Y36" s="6">
        <v>1.0739999999999999E-4</v>
      </c>
      <c r="Z36" s="6">
        <v>2.3200000000000001E-5</v>
      </c>
      <c r="AA36" s="9">
        <v>473166845</v>
      </c>
      <c r="AB36" s="33" t="s">
        <v>4</v>
      </c>
      <c r="AC36" s="33" t="s">
        <v>1</v>
      </c>
    </row>
    <row r="37" spans="1:29" x14ac:dyDescent="0.2">
      <c r="A37" s="2" t="s">
        <v>103</v>
      </c>
      <c r="B37" s="2" t="s">
        <v>104</v>
      </c>
      <c r="C37" s="2" t="s">
        <v>129</v>
      </c>
      <c r="D37" s="2" t="s">
        <v>157</v>
      </c>
      <c r="E37" s="9">
        <v>1134865</v>
      </c>
      <c r="F37" s="2" t="s">
        <v>131</v>
      </c>
      <c r="G37" s="2" t="s">
        <v>83</v>
      </c>
      <c r="H37" s="2" t="s">
        <v>83</v>
      </c>
      <c r="I37" s="2" t="s">
        <v>132</v>
      </c>
      <c r="J37" s="2" t="s">
        <v>133</v>
      </c>
      <c r="K37" s="2" t="s">
        <v>134</v>
      </c>
      <c r="L37" s="2" t="s">
        <v>87</v>
      </c>
      <c r="M37" s="5">
        <v>18.79</v>
      </c>
      <c r="N37" s="2" t="s">
        <v>158</v>
      </c>
      <c r="O37" s="6">
        <v>0.01</v>
      </c>
      <c r="P37" s="6">
        <v>1.8799999999999997E-2</v>
      </c>
      <c r="Q37" s="5">
        <v>0</v>
      </c>
      <c r="R37" s="5">
        <v>104537</v>
      </c>
      <c r="S37" s="5">
        <v>1</v>
      </c>
      <c r="T37" s="5">
        <v>96.44</v>
      </c>
      <c r="U37" s="5">
        <v>100.81547999999999</v>
      </c>
      <c r="V37" s="2" t="s">
        <v>3</v>
      </c>
      <c r="W37" s="2" t="s">
        <v>26</v>
      </c>
      <c r="X37" s="6">
        <v>5.6999999999999996E-6</v>
      </c>
      <c r="Y37" s="6">
        <v>9.5999999999999989E-5</v>
      </c>
      <c r="Z37" s="6">
        <v>2.0699999999999998E-5</v>
      </c>
      <c r="AA37" s="2" t="s">
        <v>3</v>
      </c>
      <c r="AB37" s="33" t="s">
        <v>4</v>
      </c>
      <c r="AC37" s="33" t="s">
        <v>1</v>
      </c>
    </row>
    <row r="38" spans="1:29" x14ac:dyDescent="0.2">
      <c r="A38" s="2" t="s">
        <v>103</v>
      </c>
      <c r="B38" s="2" t="s">
        <v>104</v>
      </c>
      <c r="C38" s="2" t="s">
        <v>129</v>
      </c>
      <c r="D38" s="2" t="s">
        <v>130</v>
      </c>
      <c r="E38" s="9">
        <v>1135912</v>
      </c>
      <c r="F38" s="2" t="s">
        <v>131</v>
      </c>
      <c r="G38" s="2" t="s">
        <v>83</v>
      </c>
      <c r="H38" s="2" t="s">
        <v>83</v>
      </c>
      <c r="I38" s="2" t="s">
        <v>132</v>
      </c>
      <c r="J38" s="2" t="s">
        <v>133</v>
      </c>
      <c r="K38" s="2" t="s">
        <v>134</v>
      </c>
      <c r="L38" s="2" t="s">
        <v>87</v>
      </c>
      <c r="M38" s="5">
        <v>1.58</v>
      </c>
      <c r="N38" s="2" t="s">
        <v>135</v>
      </c>
      <c r="O38" s="6">
        <v>7.4999999999999997E-3</v>
      </c>
      <c r="P38" s="6">
        <v>1.03E-2</v>
      </c>
      <c r="Q38" s="5">
        <v>0</v>
      </c>
      <c r="R38" s="5">
        <v>484412</v>
      </c>
      <c r="S38" s="5">
        <v>1</v>
      </c>
      <c r="T38" s="5">
        <v>112.14</v>
      </c>
      <c r="U38" s="5">
        <v>543.21960999999999</v>
      </c>
      <c r="V38" s="2" t="s">
        <v>3</v>
      </c>
      <c r="W38" s="2" t="s">
        <v>26</v>
      </c>
      <c r="X38" s="6">
        <v>2.2300000000000003E-5</v>
      </c>
      <c r="Y38" s="6">
        <v>5.1719999999999999E-4</v>
      </c>
      <c r="Z38" s="6">
        <v>1.116E-4</v>
      </c>
      <c r="AA38" s="2" t="s">
        <v>3</v>
      </c>
      <c r="AB38" s="33" t="s">
        <v>4</v>
      </c>
      <c r="AC38" s="33" t="s">
        <v>1</v>
      </c>
    </row>
    <row r="39" spans="1:29" x14ac:dyDescent="0.2">
      <c r="A39" s="2" t="s">
        <v>103</v>
      </c>
      <c r="B39" s="2" t="s">
        <v>104</v>
      </c>
      <c r="C39" s="2" t="s">
        <v>129</v>
      </c>
      <c r="D39" s="2" t="s">
        <v>159</v>
      </c>
      <c r="E39" s="9">
        <v>1140193</v>
      </c>
      <c r="F39" s="2" t="s">
        <v>141</v>
      </c>
      <c r="G39" s="2" t="s">
        <v>83</v>
      </c>
      <c r="H39" s="2" t="s">
        <v>83</v>
      </c>
      <c r="I39" s="2" t="s">
        <v>132</v>
      </c>
      <c r="J39" s="2" t="s">
        <v>133</v>
      </c>
      <c r="K39" s="2" t="s">
        <v>134</v>
      </c>
      <c r="L39" s="2" t="s">
        <v>87</v>
      </c>
      <c r="M39" s="5">
        <v>15.14</v>
      </c>
      <c r="N39" s="2" t="s">
        <v>160</v>
      </c>
      <c r="O39" s="6">
        <v>3.7499999999999999E-2</v>
      </c>
      <c r="P39" s="6">
        <v>4.82E-2</v>
      </c>
      <c r="Q39" s="5">
        <v>0</v>
      </c>
      <c r="R39" s="5">
        <v>40000</v>
      </c>
      <c r="S39" s="5">
        <v>1</v>
      </c>
      <c r="T39" s="5">
        <v>85.26</v>
      </c>
      <c r="U39" s="5">
        <v>34.103999999999999</v>
      </c>
      <c r="V39" s="2" t="s">
        <v>3</v>
      </c>
      <c r="W39" s="2" t="s">
        <v>26</v>
      </c>
      <c r="X39" s="6">
        <v>1.4999999999999998E-6</v>
      </c>
      <c r="Y39" s="6">
        <v>3.2499999999999997E-5</v>
      </c>
      <c r="Z39" s="6">
        <v>6.9999999999999999E-6</v>
      </c>
      <c r="AA39" s="2" t="s">
        <v>3</v>
      </c>
      <c r="AB39" s="33" t="s">
        <v>4</v>
      </c>
      <c r="AC39" s="33" t="s">
        <v>1</v>
      </c>
    </row>
    <row r="40" spans="1:29" x14ac:dyDescent="0.2">
      <c r="A40" s="2" t="s">
        <v>103</v>
      </c>
      <c r="B40" s="2" t="s">
        <v>104</v>
      </c>
      <c r="C40" s="2" t="s">
        <v>129</v>
      </c>
      <c r="D40" s="2" t="s">
        <v>136</v>
      </c>
      <c r="E40" s="9">
        <v>1140847</v>
      </c>
      <c r="F40" s="2" t="s">
        <v>131</v>
      </c>
      <c r="G40" s="2" t="s">
        <v>83</v>
      </c>
      <c r="H40" s="2" t="s">
        <v>83</v>
      </c>
      <c r="I40" s="2" t="s">
        <v>132</v>
      </c>
      <c r="J40" s="2" t="s">
        <v>133</v>
      </c>
      <c r="K40" s="2" t="s">
        <v>134</v>
      </c>
      <c r="L40" s="2" t="s">
        <v>87</v>
      </c>
      <c r="M40" s="5">
        <v>3.12</v>
      </c>
      <c r="N40" s="2" t="s">
        <v>137</v>
      </c>
      <c r="O40" s="6">
        <v>7.4999999999999997E-3</v>
      </c>
      <c r="P40" s="6">
        <v>1.26E-2</v>
      </c>
      <c r="Q40" s="5">
        <v>0</v>
      </c>
      <c r="R40" s="5">
        <v>435000</v>
      </c>
      <c r="S40" s="5">
        <v>1</v>
      </c>
      <c r="T40" s="5">
        <v>111.88</v>
      </c>
      <c r="U40" s="5">
        <v>486.678</v>
      </c>
      <c r="V40" s="2" t="s">
        <v>3</v>
      </c>
      <c r="W40" s="2" t="s">
        <v>26</v>
      </c>
      <c r="X40" s="6">
        <v>1.95E-5</v>
      </c>
      <c r="Y40" s="6">
        <v>4.6339999999999999E-4</v>
      </c>
      <c r="Z40" s="6">
        <v>1E-4</v>
      </c>
      <c r="AA40" s="2" t="s">
        <v>3</v>
      </c>
      <c r="AB40" s="33" t="s">
        <v>4</v>
      </c>
      <c r="AC40" s="33" t="s">
        <v>1</v>
      </c>
    </row>
    <row r="41" spans="1:29" x14ac:dyDescent="0.2">
      <c r="A41" s="2" t="s">
        <v>103</v>
      </c>
      <c r="B41" s="2" t="s">
        <v>104</v>
      </c>
      <c r="C41" s="2" t="s">
        <v>129</v>
      </c>
      <c r="D41" s="2" t="s">
        <v>138</v>
      </c>
      <c r="E41" s="9">
        <v>1157023</v>
      </c>
      <c r="F41" s="2" t="s">
        <v>131</v>
      </c>
      <c r="G41" s="2" t="s">
        <v>83</v>
      </c>
      <c r="H41" s="2" t="s">
        <v>83</v>
      </c>
      <c r="I41" s="2" t="s">
        <v>132</v>
      </c>
      <c r="J41" s="2" t="s">
        <v>133</v>
      </c>
      <c r="K41" s="2" t="s">
        <v>134</v>
      </c>
      <c r="L41" s="2" t="s">
        <v>87</v>
      </c>
      <c r="M41" s="5">
        <v>5.09</v>
      </c>
      <c r="N41" s="2" t="s">
        <v>139</v>
      </c>
      <c r="O41" s="6">
        <v>5.0000000000000001E-3</v>
      </c>
      <c r="P41" s="6">
        <v>1.4199999999999999E-2</v>
      </c>
      <c r="Q41" s="5">
        <v>0</v>
      </c>
      <c r="R41" s="5">
        <v>376000</v>
      </c>
      <c r="S41" s="5">
        <v>1</v>
      </c>
      <c r="T41" s="5">
        <v>107.2</v>
      </c>
      <c r="U41" s="5">
        <v>403.072</v>
      </c>
      <c r="V41" s="2" t="s">
        <v>3</v>
      </c>
      <c r="W41" s="2" t="s">
        <v>26</v>
      </c>
      <c r="X41" s="6">
        <v>1.63E-5</v>
      </c>
      <c r="Y41" s="6">
        <v>3.8379999999999995E-4</v>
      </c>
      <c r="Z41" s="6">
        <v>8.2799999999999993E-5</v>
      </c>
      <c r="AA41" s="2" t="s">
        <v>3</v>
      </c>
      <c r="AB41" s="33" t="s">
        <v>4</v>
      </c>
      <c r="AC41" s="33" t="s">
        <v>1</v>
      </c>
    </row>
    <row r="42" spans="1:29" x14ac:dyDescent="0.2">
      <c r="A42" s="2" t="s">
        <v>103</v>
      </c>
      <c r="B42" s="2" t="s">
        <v>104</v>
      </c>
      <c r="C42" s="2" t="s">
        <v>129</v>
      </c>
      <c r="D42" s="2" t="s">
        <v>140</v>
      </c>
      <c r="E42" s="9">
        <v>1160985</v>
      </c>
      <c r="F42" s="2" t="s">
        <v>141</v>
      </c>
      <c r="G42" s="2" t="s">
        <v>83</v>
      </c>
      <c r="H42" s="2" t="s">
        <v>83</v>
      </c>
      <c r="I42" s="2" t="s">
        <v>132</v>
      </c>
      <c r="J42" s="2" t="s">
        <v>133</v>
      </c>
      <c r="K42" s="2" t="s">
        <v>134</v>
      </c>
      <c r="L42" s="2" t="s">
        <v>87</v>
      </c>
      <c r="M42" s="5">
        <v>5.84</v>
      </c>
      <c r="N42" s="2" t="s">
        <v>142</v>
      </c>
      <c r="O42" s="6">
        <v>0.01</v>
      </c>
      <c r="P42" s="6">
        <v>4.1700000000000001E-2</v>
      </c>
      <c r="Q42" s="5">
        <v>0</v>
      </c>
      <c r="R42" s="5">
        <v>1470500</v>
      </c>
      <c r="S42" s="5">
        <v>1</v>
      </c>
      <c r="T42" s="5">
        <v>83.47</v>
      </c>
      <c r="U42" s="5">
        <v>1227.42635</v>
      </c>
      <c r="V42" s="2" t="s">
        <v>3</v>
      </c>
      <c r="W42" s="2" t="s">
        <v>26</v>
      </c>
      <c r="X42" s="6">
        <v>3.8899999999999997E-5</v>
      </c>
      <c r="Y42" s="6">
        <v>1.1686000000000001E-3</v>
      </c>
      <c r="Z42" s="6">
        <v>2.522E-4</v>
      </c>
      <c r="AA42" s="2" t="s">
        <v>3</v>
      </c>
      <c r="AB42" s="33" t="s">
        <v>4</v>
      </c>
      <c r="AC42" s="33" t="s">
        <v>1</v>
      </c>
    </row>
    <row r="43" spans="1:29" x14ac:dyDescent="0.2">
      <c r="A43" s="2" t="s">
        <v>103</v>
      </c>
      <c r="B43" s="2" t="s">
        <v>104</v>
      </c>
      <c r="C43" s="2" t="s">
        <v>129</v>
      </c>
      <c r="D43" s="2" t="s">
        <v>147</v>
      </c>
      <c r="E43" s="9">
        <v>1180660</v>
      </c>
      <c r="F43" s="2" t="s">
        <v>141</v>
      </c>
      <c r="G43" s="2" t="s">
        <v>83</v>
      </c>
      <c r="H43" s="2" t="s">
        <v>83</v>
      </c>
      <c r="I43" s="2" t="s">
        <v>132</v>
      </c>
      <c r="J43" s="2" t="s">
        <v>133</v>
      </c>
      <c r="K43" s="2" t="s">
        <v>134</v>
      </c>
      <c r="L43" s="2" t="s">
        <v>87</v>
      </c>
      <c r="M43" s="5">
        <v>7.56</v>
      </c>
      <c r="N43" s="2" t="s">
        <v>148</v>
      </c>
      <c r="O43" s="6">
        <v>1.3000000000000001E-2</v>
      </c>
      <c r="P43" s="6">
        <v>4.3099999999999999E-2</v>
      </c>
      <c r="Q43" s="5">
        <v>0</v>
      </c>
      <c r="R43" s="5">
        <v>460000</v>
      </c>
      <c r="S43" s="5">
        <v>1</v>
      </c>
      <c r="T43" s="5">
        <v>81.010000000000005</v>
      </c>
      <c r="U43" s="5">
        <v>372.64600000000002</v>
      </c>
      <c r="V43" s="2" t="s">
        <v>3</v>
      </c>
      <c r="W43" s="2" t="s">
        <v>26</v>
      </c>
      <c r="X43" s="6">
        <v>1.5500000000000001E-5</v>
      </c>
      <c r="Y43" s="6">
        <v>3.5479999999999995E-4</v>
      </c>
      <c r="Z43" s="6">
        <v>7.6600000000000005E-5</v>
      </c>
      <c r="AA43" s="2" t="s">
        <v>3</v>
      </c>
      <c r="AB43" s="33" t="s">
        <v>4</v>
      </c>
      <c r="AC43" s="33" t="s">
        <v>1</v>
      </c>
    </row>
    <row r="44" spans="1:29" x14ac:dyDescent="0.2">
      <c r="A44" s="2" t="s">
        <v>103</v>
      </c>
      <c r="B44" s="2" t="s">
        <v>104</v>
      </c>
      <c r="C44" s="2" t="s">
        <v>129</v>
      </c>
      <c r="D44" s="2" t="s">
        <v>149</v>
      </c>
      <c r="E44" s="9">
        <v>1197326</v>
      </c>
      <c r="F44" s="2" t="s">
        <v>131</v>
      </c>
      <c r="G44" s="2" t="s">
        <v>83</v>
      </c>
      <c r="H44" s="2" t="s">
        <v>83</v>
      </c>
      <c r="I44" s="2" t="s">
        <v>132</v>
      </c>
      <c r="J44" s="2" t="s">
        <v>133</v>
      </c>
      <c r="K44" s="2" t="s">
        <v>134</v>
      </c>
      <c r="L44" s="2" t="s">
        <v>87</v>
      </c>
      <c r="M44" s="5">
        <v>4.4800000000000004</v>
      </c>
      <c r="N44" s="2" t="s">
        <v>150</v>
      </c>
      <c r="O44" s="6">
        <v>1.1000000000000001E-2</v>
      </c>
      <c r="P44" s="6">
        <v>1.3999999999999999E-2</v>
      </c>
      <c r="Q44" s="5">
        <v>0</v>
      </c>
      <c r="R44" s="5">
        <v>811000</v>
      </c>
      <c r="S44" s="5">
        <v>1</v>
      </c>
      <c r="T44" s="5">
        <v>100.29</v>
      </c>
      <c r="U44" s="5">
        <v>813.3519</v>
      </c>
      <c r="V44" s="2" t="s">
        <v>3</v>
      </c>
      <c r="W44" s="2" t="s">
        <v>26</v>
      </c>
      <c r="X44" s="6">
        <v>7.1799999999999997E-5</v>
      </c>
      <c r="Y44" s="6">
        <v>7.7439999999999996E-4</v>
      </c>
      <c r="Z44" s="6">
        <v>1.671E-4</v>
      </c>
      <c r="AA44" s="2" t="s">
        <v>3</v>
      </c>
      <c r="AB44" s="33" t="s">
        <v>4</v>
      </c>
      <c r="AC44" s="33" t="s">
        <v>1</v>
      </c>
    </row>
    <row r="45" spans="1:29" x14ac:dyDescent="0.2">
      <c r="A45" s="2" t="s">
        <v>103</v>
      </c>
      <c r="B45" s="2" t="s">
        <v>104</v>
      </c>
      <c r="C45" s="2" t="s">
        <v>156</v>
      </c>
      <c r="D45" s="2" t="s">
        <v>151</v>
      </c>
      <c r="E45" s="9">
        <v>8241119</v>
      </c>
      <c r="F45" s="2" t="s">
        <v>152</v>
      </c>
      <c r="G45" s="2" t="s">
        <v>83</v>
      </c>
      <c r="H45" s="2" t="s">
        <v>83</v>
      </c>
      <c r="I45" s="2" t="s">
        <v>132</v>
      </c>
      <c r="J45" s="2" t="s">
        <v>133</v>
      </c>
      <c r="K45" s="2" t="s">
        <v>134</v>
      </c>
      <c r="L45" s="2" t="s">
        <v>87</v>
      </c>
      <c r="M45" s="5">
        <v>0.60272999999999999</v>
      </c>
      <c r="N45" s="2" t="s">
        <v>153</v>
      </c>
      <c r="O45" s="6">
        <v>0</v>
      </c>
      <c r="P45" s="6">
        <v>4.24E-2</v>
      </c>
      <c r="Q45" s="5">
        <v>0</v>
      </c>
      <c r="R45" s="5">
        <v>360000</v>
      </c>
      <c r="S45" s="5">
        <v>1</v>
      </c>
      <c r="T45" s="5">
        <v>97.52</v>
      </c>
      <c r="U45" s="5">
        <v>351.072</v>
      </c>
      <c r="V45" s="2" t="s">
        <v>3</v>
      </c>
      <c r="W45" s="2" t="s">
        <v>26</v>
      </c>
      <c r="X45" s="6">
        <v>2.5699999999999998E-5</v>
      </c>
      <c r="Y45" s="6">
        <v>3.3429999999999999E-4</v>
      </c>
      <c r="Z45" s="6">
        <v>7.2100000000000004E-5</v>
      </c>
      <c r="AA45" s="2" t="s">
        <v>3</v>
      </c>
      <c r="AB45" s="33" t="s">
        <v>4</v>
      </c>
      <c r="AC45" s="33" t="s">
        <v>1</v>
      </c>
    </row>
    <row r="46" spans="1:29" x14ac:dyDescent="0.2">
      <c r="A46" s="2" t="s">
        <v>103</v>
      </c>
      <c r="B46" s="2" t="s">
        <v>104</v>
      </c>
      <c r="C46" s="2" t="s">
        <v>165</v>
      </c>
      <c r="D46" s="2" t="s">
        <v>166</v>
      </c>
      <c r="E46" s="2" t="s">
        <v>167</v>
      </c>
      <c r="F46" s="2" t="s">
        <v>168</v>
      </c>
      <c r="G46" s="2" t="s">
        <v>169</v>
      </c>
      <c r="H46" s="2" t="s">
        <v>170</v>
      </c>
      <c r="I46" s="2" t="s">
        <v>171</v>
      </c>
      <c r="J46" s="2" t="s">
        <v>172</v>
      </c>
      <c r="K46" s="2" t="s">
        <v>173</v>
      </c>
      <c r="L46" s="2" t="s">
        <v>93</v>
      </c>
      <c r="M46" s="5">
        <v>7.7229999999999999</v>
      </c>
      <c r="N46" s="2" t="s">
        <v>174</v>
      </c>
      <c r="O46" s="6">
        <v>3.875E-2</v>
      </c>
      <c r="P46" s="6">
        <v>4.1980000000000003E-2</v>
      </c>
      <c r="Q46" s="5">
        <v>0</v>
      </c>
      <c r="R46" s="5">
        <v>21300</v>
      </c>
      <c r="S46" s="5">
        <v>3.681</v>
      </c>
      <c r="T46" s="5">
        <v>97.903750000000002</v>
      </c>
      <c r="U46" s="5">
        <v>76.76173</v>
      </c>
      <c r="V46" s="2" t="s">
        <v>3</v>
      </c>
      <c r="W46" s="2" t="s">
        <v>26</v>
      </c>
      <c r="X46" s="6">
        <v>0</v>
      </c>
      <c r="Y46" s="6">
        <v>7.3100000000000001E-5</v>
      </c>
      <c r="Z46" s="6">
        <v>1.5800000000000001E-5</v>
      </c>
      <c r="AA46" s="9">
        <v>473166845</v>
      </c>
      <c r="AB46" s="33" t="s">
        <v>4</v>
      </c>
      <c r="AC46" s="33" t="s">
        <v>1</v>
      </c>
    </row>
    <row r="47" spans="1:29" x14ac:dyDescent="0.2">
      <c r="A47" s="2" t="s">
        <v>103</v>
      </c>
      <c r="B47" s="2" t="s">
        <v>105</v>
      </c>
      <c r="C47" s="2" t="s">
        <v>129</v>
      </c>
      <c r="D47" s="2" t="s">
        <v>154</v>
      </c>
      <c r="E47" s="9">
        <v>1125400</v>
      </c>
      <c r="F47" s="2" t="s">
        <v>141</v>
      </c>
      <c r="G47" s="2" t="s">
        <v>83</v>
      </c>
      <c r="H47" s="2" t="s">
        <v>83</v>
      </c>
      <c r="I47" s="2" t="s">
        <v>132</v>
      </c>
      <c r="J47" s="2" t="s">
        <v>133</v>
      </c>
      <c r="K47" s="2" t="s">
        <v>134</v>
      </c>
      <c r="L47" s="2" t="s">
        <v>87</v>
      </c>
      <c r="M47" s="5">
        <v>12</v>
      </c>
      <c r="N47" s="2" t="s">
        <v>155</v>
      </c>
      <c r="O47" s="6">
        <v>5.5E-2</v>
      </c>
      <c r="P47" s="6">
        <v>4.7100000000000003E-2</v>
      </c>
      <c r="Q47" s="5">
        <v>0</v>
      </c>
      <c r="R47" s="5">
        <v>11375685</v>
      </c>
      <c r="S47" s="5">
        <v>1</v>
      </c>
      <c r="T47" s="5">
        <v>110.25</v>
      </c>
      <c r="U47" s="5">
        <v>12541.692709999999</v>
      </c>
      <c r="V47" s="2" t="s">
        <v>3</v>
      </c>
      <c r="W47" s="2" t="s">
        <v>26</v>
      </c>
      <c r="X47" s="6">
        <v>5.8909999999999995E-4</v>
      </c>
      <c r="Y47" s="6">
        <v>1.19411E-2</v>
      </c>
      <c r="Z47" s="6">
        <v>2.5773000000000003E-3</v>
      </c>
      <c r="AA47" s="2" t="s">
        <v>3</v>
      </c>
      <c r="AB47" s="33" t="s">
        <v>4</v>
      </c>
      <c r="AC47" s="33" t="s">
        <v>1</v>
      </c>
    </row>
    <row r="48" spans="1:29" x14ac:dyDescent="0.2">
      <c r="A48" s="2" t="s">
        <v>103</v>
      </c>
      <c r="B48" s="2" t="s">
        <v>105</v>
      </c>
      <c r="C48" s="2" t="s">
        <v>129</v>
      </c>
      <c r="D48" s="2" t="s">
        <v>157</v>
      </c>
      <c r="E48" s="9">
        <v>1134865</v>
      </c>
      <c r="F48" s="2" t="s">
        <v>131</v>
      </c>
      <c r="G48" s="2" t="s">
        <v>83</v>
      </c>
      <c r="H48" s="2" t="s">
        <v>83</v>
      </c>
      <c r="I48" s="2" t="s">
        <v>132</v>
      </c>
      <c r="J48" s="2" t="s">
        <v>133</v>
      </c>
      <c r="K48" s="2" t="s">
        <v>134</v>
      </c>
      <c r="L48" s="2" t="s">
        <v>87</v>
      </c>
      <c r="M48" s="5">
        <v>18.79</v>
      </c>
      <c r="N48" s="2" t="s">
        <v>158</v>
      </c>
      <c r="O48" s="6">
        <v>0.01</v>
      </c>
      <c r="P48" s="6">
        <v>1.8799999999999997E-2</v>
      </c>
      <c r="Q48" s="5">
        <v>0</v>
      </c>
      <c r="R48" s="5">
        <v>5667656</v>
      </c>
      <c r="S48" s="5">
        <v>1</v>
      </c>
      <c r="T48" s="5">
        <v>96.44</v>
      </c>
      <c r="U48" s="5">
        <v>5465.8874400000004</v>
      </c>
      <c r="V48" s="2" t="s">
        <v>3</v>
      </c>
      <c r="W48" s="2" t="s">
        <v>26</v>
      </c>
      <c r="X48" s="6">
        <v>3.1300000000000002E-4</v>
      </c>
      <c r="Y48" s="6">
        <v>5.2041000000000006E-3</v>
      </c>
      <c r="Z48" s="6">
        <v>1.1232E-3</v>
      </c>
      <c r="AA48" s="2" t="s">
        <v>3</v>
      </c>
      <c r="AB48" s="33" t="s">
        <v>4</v>
      </c>
      <c r="AC48" s="33" t="s">
        <v>1</v>
      </c>
    </row>
    <row r="49" spans="1:29" x14ac:dyDescent="0.2">
      <c r="A49" s="2" t="s">
        <v>103</v>
      </c>
      <c r="B49" s="2" t="s">
        <v>105</v>
      </c>
      <c r="C49" s="2" t="s">
        <v>129</v>
      </c>
      <c r="D49" s="2" t="s">
        <v>130</v>
      </c>
      <c r="E49" s="9">
        <v>1135912</v>
      </c>
      <c r="F49" s="2" t="s">
        <v>131</v>
      </c>
      <c r="G49" s="2" t="s">
        <v>83</v>
      </c>
      <c r="H49" s="2" t="s">
        <v>83</v>
      </c>
      <c r="I49" s="2" t="s">
        <v>132</v>
      </c>
      <c r="J49" s="2" t="s">
        <v>133</v>
      </c>
      <c r="K49" s="2" t="s">
        <v>134</v>
      </c>
      <c r="L49" s="2" t="s">
        <v>87</v>
      </c>
      <c r="M49" s="5">
        <v>1.58</v>
      </c>
      <c r="N49" s="2" t="s">
        <v>135</v>
      </c>
      <c r="O49" s="6">
        <v>7.4999999999999997E-3</v>
      </c>
      <c r="P49" s="6">
        <v>1.03E-2</v>
      </c>
      <c r="Q49" s="5">
        <v>0</v>
      </c>
      <c r="R49" s="5">
        <v>52900000</v>
      </c>
      <c r="S49" s="5">
        <v>1</v>
      </c>
      <c r="T49" s="5">
        <v>112.14</v>
      </c>
      <c r="U49" s="5">
        <v>59322.06</v>
      </c>
      <c r="V49" s="2" t="s">
        <v>3</v>
      </c>
      <c r="W49" s="2" t="s">
        <v>26</v>
      </c>
      <c r="X49" s="6">
        <v>2.4374000000000002E-3</v>
      </c>
      <c r="Y49" s="6">
        <v>5.6481299999999998E-2</v>
      </c>
      <c r="Z49" s="6">
        <v>1.21905E-2</v>
      </c>
      <c r="AA49" s="2" t="s">
        <v>3</v>
      </c>
      <c r="AB49" s="33" t="s">
        <v>4</v>
      </c>
      <c r="AC49" s="33" t="s">
        <v>1</v>
      </c>
    </row>
    <row r="50" spans="1:29" x14ac:dyDescent="0.2">
      <c r="A50" s="2" t="s">
        <v>103</v>
      </c>
      <c r="B50" s="2" t="s">
        <v>105</v>
      </c>
      <c r="C50" s="2" t="s">
        <v>129</v>
      </c>
      <c r="D50" s="2" t="s">
        <v>159</v>
      </c>
      <c r="E50" s="9">
        <v>1140193</v>
      </c>
      <c r="F50" s="2" t="s">
        <v>141</v>
      </c>
      <c r="G50" s="2" t="s">
        <v>83</v>
      </c>
      <c r="H50" s="2" t="s">
        <v>83</v>
      </c>
      <c r="I50" s="2" t="s">
        <v>132</v>
      </c>
      <c r="J50" s="2" t="s">
        <v>133</v>
      </c>
      <c r="K50" s="2" t="s">
        <v>134</v>
      </c>
      <c r="L50" s="2" t="s">
        <v>87</v>
      </c>
      <c r="M50" s="5">
        <v>15.14</v>
      </c>
      <c r="N50" s="2" t="s">
        <v>160</v>
      </c>
      <c r="O50" s="6">
        <v>3.7499999999999999E-2</v>
      </c>
      <c r="P50" s="6">
        <v>4.82E-2</v>
      </c>
      <c r="Q50" s="5">
        <v>0</v>
      </c>
      <c r="R50" s="5">
        <v>33930000</v>
      </c>
      <c r="S50" s="5">
        <v>1</v>
      </c>
      <c r="T50" s="5">
        <v>85.26</v>
      </c>
      <c r="U50" s="5">
        <v>28928.718000000001</v>
      </c>
      <c r="V50" s="2" t="s">
        <v>3</v>
      </c>
      <c r="W50" s="2" t="s">
        <v>26</v>
      </c>
      <c r="X50" s="6">
        <v>1.3453E-3</v>
      </c>
      <c r="Y50" s="6">
        <v>2.7543399999999999E-2</v>
      </c>
      <c r="Z50" s="6">
        <v>5.9448000000000001E-3</v>
      </c>
      <c r="AA50" s="2" t="s">
        <v>3</v>
      </c>
      <c r="AB50" s="33" t="s">
        <v>4</v>
      </c>
      <c r="AC50" s="33" t="s">
        <v>1</v>
      </c>
    </row>
    <row r="51" spans="1:29" x14ac:dyDescent="0.2">
      <c r="A51" s="2" t="s">
        <v>103</v>
      </c>
      <c r="B51" s="2" t="s">
        <v>105</v>
      </c>
      <c r="C51" s="2" t="s">
        <v>129</v>
      </c>
      <c r="D51" s="2" t="s">
        <v>161</v>
      </c>
      <c r="E51" s="9">
        <v>1150879</v>
      </c>
      <c r="F51" s="2" t="s">
        <v>141</v>
      </c>
      <c r="G51" s="2" t="s">
        <v>83</v>
      </c>
      <c r="H51" s="2" t="s">
        <v>83</v>
      </c>
      <c r="I51" s="2" t="s">
        <v>132</v>
      </c>
      <c r="J51" s="2" t="s">
        <v>133</v>
      </c>
      <c r="K51" s="2" t="s">
        <v>134</v>
      </c>
      <c r="L51" s="2" t="s">
        <v>87</v>
      </c>
      <c r="M51" s="5">
        <v>4.2699999999999996</v>
      </c>
      <c r="N51" s="2" t="s">
        <v>162</v>
      </c>
      <c r="O51" s="6">
        <v>2.2499999999999999E-2</v>
      </c>
      <c r="P51" s="6">
        <v>4.07E-2</v>
      </c>
      <c r="Q51" s="5">
        <v>0</v>
      </c>
      <c r="R51" s="5">
        <v>15100000</v>
      </c>
      <c r="S51" s="5">
        <v>1</v>
      </c>
      <c r="T51" s="5">
        <v>93.79</v>
      </c>
      <c r="U51" s="5">
        <v>14162.29</v>
      </c>
      <c r="V51" s="2" t="s">
        <v>3</v>
      </c>
      <c r="W51" s="2" t="s">
        <v>26</v>
      </c>
      <c r="X51" s="6">
        <v>5.218E-4</v>
      </c>
      <c r="Y51" s="6">
        <v>1.3484100000000001E-2</v>
      </c>
      <c r="Z51" s="6">
        <v>2.9103000000000002E-3</v>
      </c>
      <c r="AA51" s="2" t="s">
        <v>3</v>
      </c>
      <c r="AB51" s="33" t="s">
        <v>4</v>
      </c>
      <c r="AC51" s="33" t="s">
        <v>1</v>
      </c>
    </row>
    <row r="52" spans="1:29" x14ac:dyDescent="0.2">
      <c r="A52" s="2" t="s">
        <v>103</v>
      </c>
      <c r="B52" s="2" t="s">
        <v>105</v>
      </c>
      <c r="C52" s="2" t="s">
        <v>129</v>
      </c>
      <c r="D52" s="2" t="s">
        <v>138</v>
      </c>
      <c r="E52" s="9">
        <v>1157023</v>
      </c>
      <c r="F52" s="2" t="s">
        <v>131</v>
      </c>
      <c r="G52" s="2" t="s">
        <v>83</v>
      </c>
      <c r="H52" s="2" t="s">
        <v>83</v>
      </c>
      <c r="I52" s="2" t="s">
        <v>132</v>
      </c>
      <c r="J52" s="2" t="s">
        <v>133</v>
      </c>
      <c r="K52" s="2" t="s">
        <v>134</v>
      </c>
      <c r="L52" s="2" t="s">
        <v>87</v>
      </c>
      <c r="M52" s="5">
        <v>5.09</v>
      </c>
      <c r="N52" s="2" t="s">
        <v>139</v>
      </c>
      <c r="O52" s="6">
        <v>5.0000000000000001E-3</v>
      </c>
      <c r="P52" s="6">
        <v>1.4199999999999999E-2</v>
      </c>
      <c r="Q52" s="5">
        <v>0</v>
      </c>
      <c r="R52" s="5">
        <v>49040000</v>
      </c>
      <c r="S52" s="5">
        <v>1</v>
      </c>
      <c r="T52" s="5">
        <v>107.2</v>
      </c>
      <c r="U52" s="5">
        <v>52570.879999999997</v>
      </c>
      <c r="V52" s="2" t="s">
        <v>3</v>
      </c>
      <c r="W52" s="2" t="s">
        <v>26</v>
      </c>
      <c r="X52" s="6">
        <v>2.1267999999999999E-3</v>
      </c>
      <c r="Y52" s="6">
        <v>5.0053400000000005E-2</v>
      </c>
      <c r="Z52" s="6">
        <v>1.0803199999999999E-2</v>
      </c>
      <c r="AA52" s="2" t="s">
        <v>3</v>
      </c>
      <c r="AB52" s="33" t="s">
        <v>4</v>
      </c>
      <c r="AC52" s="33" t="s">
        <v>1</v>
      </c>
    </row>
    <row r="53" spans="1:29" x14ac:dyDescent="0.2">
      <c r="A53" s="2" t="s">
        <v>103</v>
      </c>
      <c r="B53" s="2" t="s">
        <v>105</v>
      </c>
      <c r="C53" s="2" t="s">
        <v>129</v>
      </c>
      <c r="D53" s="2" t="s">
        <v>140</v>
      </c>
      <c r="E53" s="9">
        <v>1160985</v>
      </c>
      <c r="F53" s="2" t="s">
        <v>141</v>
      </c>
      <c r="G53" s="2" t="s">
        <v>83</v>
      </c>
      <c r="H53" s="2" t="s">
        <v>83</v>
      </c>
      <c r="I53" s="2" t="s">
        <v>132</v>
      </c>
      <c r="J53" s="2" t="s">
        <v>133</v>
      </c>
      <c r="K53" s="2" t="s">
        <v>134</v>
      </c>
      <c r="L53" s="2" t="s">
        <v>87</v>
      </c>
      <c r="M53" s="5">
        <v>5.84</v>
      </c>
      <c r="N53" s="2" t="s">
        <v>142</v>
      </c>
      <c r="O53" s="6">
        <v>0.01</v>
      </c>
      <c r="P53" s="6">
        <v>4.1700000000000001E-2</v>
      </c>
      <c r="Q53" s="5">
        <v>0</v>
      </c>
      <c r="R53" s="5">
        <v>18200000</v>
      </c>
      <c r="S53" s="5">
        <v>1</v>
      </c>
      <c r="T53" s="5">
        <v>83.47</v>
      </c>
      <c r="U53" s="5">
        <v>15191.54</v>
      </c>
      <c r="V53" s="2" t="s">
        <v>3</v>
      </c>
      <c r="W53" s="2" t="s">
        <v>26</v>
      </c>
      <c r="X53" s="6">
        <v>4.8200000000000001E-4</v>
      </c>
      <c r="Y53" s="6">
        <v>1.4464100000000001E-2</v>
      </c>
      <c r="Z53" s="6">
        <v>3.1218000000000001E-3</v>
      </c>
      <c r="AA53" s="2" t="s">
        <v>3</v>
      </c>
      <c r="AB53" s="33" t="s">
        <v>4</v>
      </c>
      <c r="AC53" s="33" t="s">
        <v>1</v>
      </c>
    </row>
    <row r="54" spans="1:29" x14ac:dyDescent="0.2">
      <c r="A54" s="2" t="s">
        <v>103</v>
      </c>
      <c r="B54" s="2" t="s">
        <v>105</v>
      </c>
      <c r="C54" s="2" t="s">
        <v>129</v>
      </c>
      <c r="D54" s="2" t="s">
        <v>143</v>
      </c>
      <c r="E54" s="9">
        <v>1169564</v>
      </c>
      <c r="F54" s="2" t="s">
        <v>131</v>
      </c>
      <c r="G54" s="2" t="s">
        <v>83</v>
      </c>
      <c r="H54" s="2" t="s">
        <v>83</v>
      </c>
      <c r="I54" s="2" t="s">
        <v>132</v>
      </c>
      <c r="J54" s="2" t="s">
        <v>133</v>
      </c>
      <c r="K54" s="2" t="s">
        <v>134</v>
      </c>
      <c r="L54" s="2" t="s">
        <v>87</v>
      </c>
      <c r="M54" s="5">
        <v>2.33</v>
      </c>
      <c r="N54" s="2" t="s">
        <v>144</v>
      </c>
      <c r="O54" s="6">
        <v>1E-3</v>
      </c>
      <c r="P54" s="6">
        <v>1.15E-2</v>
      </c>
      <c r="Q54" s="5">
        <v>0</v>
      </c>
      <c r="R54" s="5">
        <v>6857012</v>
      </c>
      <c r="S54" s="5">
        <v>1</v>
      </c>
      <c r="T54" s="5">
        <v>109.23</v>
      </c>
      <c r="U54" s="5">
        <v>7489.9142000000002</v>
      </c>
      <c r="V54" s="2" t="s">
        <v>3</v>
      </c>
      <c r="W54" s="2" t="s">
        <v>26</v>
      </c>
      <c r="X54" s="6">
        <v>3.3930000000000001E-4</v>
      </c>
      <c r="Y54" s="6">
        <v>7.1311999999999999E-3</v>
      </c>
      <c r="Z54" s="6">
        <v>1.5392000000000001E-3</v>
      </c>
      <c r="AA54" s="2" t="s">
        <v>3</v>
      </c>
      <c r="AB54" s="33" t="s">
        <v>4</v>
      </c>
      <c r="AC54" s="33" t="s">
        <v>1</v>
      </c>
    </row>
    <row r="55" spans="1:29" x14ac:dyDescent="0.2">
      <c r="A55" s="2" t="s">
        <v>103</v>
      </c>
      <c r="B55" s="2" t="s">
        <v>105</v>
      </c>
      <c r="C55" s="2" t="s">
        <v>129</v>
      </c>
      <c r="D55" s="2" t="s">
        <v>145</v>
      </c>
      <c r="E55" s="9">
        <v>1172220</v>
      </c>
      <c r="F55" s="2" t="s">
        <v>131</v>
      </c>
      <c r="G55" s="2" t="s">
        <v>83</v>
      </c>
      <c r="H55" s="2" t="s">
        <v>83</v>
      </c>
      <c r="I55" s="2" t="s">
        <v>132</v>
      </c>
      <c r="J55" s="2" t="s">
        <v>133</v>
      </c>
      <c r="K55" s="2" t="s">
        <v>134</v>
      </c>
      <c r="L55" s="2" t="s">
        <v>87</v>
      </c>
      <c r="M55" s="5">
        <v>7.64</v>
      </c>
      <c r="N55" s="2" t="s">
        <v>146</v>
      </c>
      <c r="O55" s="6">
        <v>1E-3</v>
      </c>
      <c r="P55" s="6">
        <v>1.61E-2</v>
      </c>
      <c r="Q55" s="5">
        <v>0</v>
      </c>
      <c r="R55" s="5">
        <v>7786264</v>
      </c>
      <c r="S55" s="5">
        <v>1</v>
      </c>
      <c r="T55" s="5">
        <v>99.81</v>
      </c>
      <c r="U55" s="5">
        <v>7771.4700899999998</v>
      </c>
      <c r="V55" s="2" t="s">
        <v>3</v>
      </c>
      <c r="W55" s="2" t="s">
        <v>26</v>
      </c>
      <c r="X55" s="6">
        <v>2.5350000000000004E-4</v>
      </c>
      <c r="Y55" s="6">
        <v>7.3993000000000001E-3</v>
      </c>
      <c r="Z55" s="6">
        <v>1.5970000000000001E-3</v>
      </c>
      <c r="AA55" s="2" t="s">
        <v>3</v>
      </c>
      <c r="AB55" s="33" t="s">
        <v>4</v>
      </c>
      <c r="AC55" s="33" t="s">
        <v>1</v>
      </c>
    </row>
    <row r="56" spans="1:29" x14ac:dyDescent="0.2">
      <c r="A56" s="2" t="s">
        <v>103</v>
      </c>
      <c r="B56" s="2" t="s">
        <v>105</v>
      </c>
      <c r="C56" s="2" t="s">
        <v>129</v>
      </c>
      <c r="D56" s="2" t="s">
        <v>147</v>
      </c>
      <c r="E56" s="9">
        <v>1180660</v>
      </c>
      <c r="F56" s="2" t="s">
        <v>141</v>
      </c>
      <c r="G56" s="2" t="s">
        <v>83</v>
      </c>
      <c r="H56" s="2" t="s">
        <v>83</v>
      </c>
      <c r="I56" s="2" t="s">
        <v>132</v>
      </c>
      <c r="J56" s="2" t="s">
        <v>133</v>
      </c>
      <c r="K56" s="2" t="s">
        <v>134</v>
      </c>
      <c r="L56" s="2" t="s">
        <v>87</v>
      </c>
      <c r="M56" s="5">
        <v>7.56</v>
      </c>
      <c r="N56" s="2" t="s">
        <v>148</v>
      </c>
      <c r="O56" s="6">
        <v>1.3000000000000001E-2</v>
      </c>
      <c r="P56" s="6">
        <v>4.3099999999999999E-2</v>
      </c>
      <c r="Q56" s="5">
        <v>0</v>
      </c>
      <c r="R56" s="5">
        <v>41700000</v>
      </c>
      <c r="S56" s="5">
        <v>1</v>
      </c>
      <c r="T56" s="5">
        <v>81.010000000000005</v>
      </c>
      <c r="U56" s="5">
        <v>33781.17</v>
      </c>
      <c r="V56" s="2" t="s">
        <v>3</v>
      </c>
      <c r="W56" s="2" t="s">
        <v>26</v>
      </c>
      <c r="X56" s="6">
        <v>1.4083000000000001E-3</v>
      </c>
      <c r="Y56" s="6">
        <v>3.2163499999999998E-2</v>
      </c>
      <c r="Z56" s="6">
        <v>6.9419E-3</v>
      </c>
      <c r="AA56" s="2" t="s">
        <v>3</v>
      </c>
      <c r="AB56" s="33" t="s">
        <v>4</v>
      </c>
      <c r="AC56" s="33" t="s">
        <v>1</v>
      </c>
    </row>
    <row r="57" spans="1:29" x14ac:dyDescent="0.2">
      <c r="A57" s="2" t="s">
        <v>103</v>
      </c>
      <c r="B57" s="2" t="s">
        <v>105</v>
      </c>
      <c r="C57" s="2" t="s">
        <v>129</v>
      </c>
      <c r="D57" s="2" t="s">
        <v>149</v>
      </c>
      <c r="E57" s="9">
        <v>1197326</v>
      </c>
      <c r="F57" s="2" t="s">
        <v>131</v>
      </c>
      <c r="G57" s="2" t="s">
        <v>83</v>
      </c>
      <c r="H57" s="2" t="s">
        <v>83</v>
      </c>
      <c r="I57" s="2" t="s">
        <v>132</v>
      </c>
      <c r="J57" s="2" t="s">
        <v>133</v>
      </c>
      <c r="K57" s="2" t="s">
        <v>134</v>
      </c>
      <c r="L57" s="2" t="s">
        <v>87</v>
      </c>
      <c r="M57" s="5">
        <v>4.4800000000000004</v>
      </c>
      <c r="N57" s="2" t="s">
        <v>150</v>
      </c>
      <c r="O57" s="6">
        <v>1.1000000000000001E-2</v>
      </c>
      <c r="P57" s="6">
        <v>1.3999999999999999E-2</v>
      </c>
      <c r="Q57" s="5">
        <v>0</v>
      </c>
      <c r="R57" s="5">
        <v>67800000</v>
      </c>
      <c r="S57" s="5">
        <v>1</v>
      </c>
      <c r="T57" s="5">
        <v>100.29</v>
      </c>
      <c r="U57" s="5">
        <v>67996.62</v>
      </c>
      <c r="V57" s="2" t="s">
        <v>3</v>
      </c>
      <c r="W57" s="2" t="s">
        <v>26</v>
      </c>
      <c r="X57" s="6">
        <v>6.0082999999999994E-3</v>
      </c>
      <c r="Y57" s="6">
        <v>6.4740500000000006E-2</v>
      </c>
      <c r="Z57" s="6">
        <v>1.39731E-2</v>
      </c>
      <c r="AA57" s="2" t="s">
        <v>3</v>
      </c>
      <c r="AB57" s="33" t="s">
        <v>4</v>
      </c>
      <c r="AC57" s="33" t="s">
        <v>1</v>
      </c>
    </row>
    <row r="58" spans="1:29" x14ac:dyDescent="0.2">
      <c r="A58" s="2" t="s">
        <v>103</v>
      </c>
      <c r="B58" s="2" t="s">
        <v>105</v>
      </c>
      <c r="C58" s="2" t="s">
        <v>156</v>
      </c>
      <c r="D58" s="2" t="s">
        <v>163</v>
      </c>
      <c r="E58" s="9">
        <v>8241010</v>
      </c>
      <c r="F58" s="2" t="s">
        <v>152</v>
      </c>
      <c r="G58" s="2" t="s">
        <v>83</v>
      </c>
      <c r="H58" s="2" t="s">
        <v>83</v>
      </c>
      <c r="I58" s="2" t="s">
        <v>132</v>
      </c>
      <c r="J58" s="2" t="s">
        <v>133</v>
      </c>
      <c r="K58" s="2" t="s">
        <v>134</v>
      </c>
      <c r="L58" s="2" t="s">
        <v>87</v>
      </c>
      <c r="M58" s="5">
        <v>0.50683999999999996</v>
      </c>
      <c r="N58" s="2" t="s">
        <v>164</v>
      </c>
      <c r="O58" s="6">
        <v>0</v>
      </c>
      <c r="P58" s="6">
        <v>4.1900000000000007E-2</v>
      </c>
      <c r="Q58" s="5">
        <v>0</v>
      </c>
      <c r="R58" s="5">
        <v>29400000</v>
      </c>
      <c r="S58" s="5">
        <v>1</v>
      </c>
      <c r="T58" s="5">
        <v>97.93</v>
      </c>
      <c r="U58" s="5">
        <v>28791.42</v>
      </c>
      <c r="V58" s="2" t="s">
        <v>3</v>
      </c>
      <c r="W58" s="2" t="s">
        <v>26</v>
      </c>
      <c r="X58" s="6">
        <v>1.6333000000000001E-3</v>
      </c>
      <c r="Y58" s="6">
        <v>2.7412700000000002E-2</v>
      </c>
      <c r="Z58" s="6">
        <v>5.9165999999999993E-3</v>
      </c>
      <c r="AA58" s="2" t="s">
        <v>3</v>
      </c>
      <c r="AB58" s="33" t="s">
        <v>4</v>
      </c>
      <c r="AC58" s="33" t="s">
        <v>1</v>
      </c>
    </row>
    <row r="59" spans="1:29" x14ac:dyDescent="0.2">
      <c r="A59" s="2" t="s">
        <v>103</v>
      </c>
      <c r="B59" s="2" t="s">
        <v>105</v>
      </c>
      <c r="C59" s="2" t="s">
        <v>156</v>
      </c>
      <c r="D59" s="2" t="s">
        <v>151</v>
      </c>
      <c r="E59" s="9">
        <v>8241119</v>
      </c>
      <c r="F59" s="2" t="s">
        <v>152</v>
      </c>
      <c r="G59" s="2" t="s">
        <v>83</v>
      </c>
      <c r="H59" s="2" t="s">
        <v>83</v>
      </c>
      <c r="I59" s="2" t="s">
        <v>132</v>
      </c>
      <c r="J59" s="2" t="s">
        <v>133</v>
      </c>
      <c r="K59" s="2" t="s">
        <v>134</v>
      </c>
      <c r="L59" s="2" t="s">
        <v>87</v>
      </c>
      <c r="M59" s="5">
        <v>0.60272999999999999</v>
      </c>
      <c r="N59" s="2" t="s">
        <v>153</v>
      </c>
      <c r="O59" s="6">
        <v>0</v>
      </c>
      <c r="P59" s="6">
        <v>4.24E-2</v>
      </c>
      <c r="Q59" s="5">
        <v>0</v>
      </c>
      <c r="R59" s="5">
        <v>68000000</v>
      </c>
      <c r="S59" s="5">
        <v>1</v>
      </c>
      <c r="T59" s="5">
        <v>97.52</v>
      </c>
      <c r="U59" s="5">
        <v>66313.600000000006</v>
      </c>
      <c r="V59" s="2" t="s">
        <v>3</v>
      </c>
      <c r="W59" s="2" t="s">
        <v>26</v>
      </c>
      <c r="X59" s="6">
        <v>4.8570999999999996E-3</v>
      </c>
      <c r="Y59" s="6">
        <v>6.3138100000000003E-2</v>
      </c>
      <c r="Z59" s="6">
        <v>1.36273E-2</v>
      </c>
      <c r="AA59" s="2" t="s">
        <v>3</v>
      </c>
      <c r="AB59" s="33" t="s">
        <v>4</v>
      </c>
      <c r="AC59" s="33" t="s">
        <v>1</v>
      </c>
    </row>
    <row r="60" spans="1:29" x14ac:dyDescent="0.2">
      <c r="A60" s="2" t="s">
        <v>103</v>
      </c>
      <c r="B60" s="2" t="s">
        <v>108</v>
      </c>
      <c r="C60" s="2" t="s">
        <v>129</v>
      </c>
      <c r="D60" s="2" t="s">
        <v>130</v>
      </c>
      <c r="E60" s="9">
        <v>1135912</v>
      </c>
      <c r="F60" s="2" t="s">
        <v>131</v>
      </c>
      <c r="G60" s="2" t="s">
        <v>83</v>
      </c>
      <c r="H60" s="2" t="s">
        <v>83</v>
      </c>
      <c r="I60" s="2" t="s">
        <v>132</v>
      </c>
      <c r="J60" s="2" t="s">
        <v>133</v>
      </c>
      <c r="K60" s="2" t="s">
        <v>134</v>
      </c>
      <c r="L60" s="2" t="s">
        <v>87</v>
      </c>
      <c r="M60" s="5">
        <v>1.58</v>
      </c>
      <c r="N60" s="2" t="s">
        <v>135</v>
      </c>
      <c r="O60" s="6">
        <v>7.4999999999999997E-3</v>
      </c>
      <c r="P60" s="6">
        <v>1.03E-2</v>
      </c>
      <c r="Q60" s="5">
        <v>0</v>
      </c>
      <c r="R60" s="5">
        <v>1350000</v>
      </c>
      <c r="S60" s="5">
        <v>1</v>
      </c>
      <c r="T60" s="5">
        <v>112.14</v>
      </c>
      <c r="U60" s="5">
        <v>1513.89</v>
      </c>
      <c r="V60" s="2" t="s">
        <v>3</v>
      </c>
      <c r="W60" s="2" t="s">
        <v>26</v>
      </c>
      <c r="X60" s="6">
        <v>6.2199999999999994E-5</v>
      </c>
      <c r="Y60" s="6">
        <v>1.4413999999999998E-3</v>
      </c>
      <c r="Z60" s="6">
        <v>3.1109999999999997E-4</v>
      </c>
      <c r="AA60" s="2" t="s">
        <v>3</v>
      </c>
      <c r="AB60" s="33" t="s">
        <v>4</v>
      </c>
      <c r="AC60" s="33" t="s">
        <v>1</v>
      </c>
    </row>
    <row r="61" spans="1:29" x14ac:dyDescent="0.2">
      <c r="A61" s="2" t="s">
        <v>103</v>
      </c>
      <c r="B61" s="2" t="s">
        <v>108</v>
      </c>
      <c r="C61" s="2" t="s">
        <v>129</v>
      </c>
      <c r="D61" s="2" t="s">
        <v>136</v>
      </c>
      <c r="E61" s="9">
        <v>1140847</v>
      </c>
      <c r="F61" s="2" t="s">
        <v>131</v>
      </c>
      <c r="G61" s="2" t="s">
        <v>83</v>
      </c>
      <c r="H61" s="2" t="s">
        <v>83</v>
      </c>
      <c r="I61" s="2" t="s">
        <v>132</v>
      </c>
      <c r="J61" s="2" t="s">
        <v>133</v>
      </c>
      <c r="K61" s="2" t="s">
        <v>134</v>
      </c>
      <c r="L61" s="2" t="s">
        <v>87</v>
      </c>
      <c r="M61" s="5">
        <v>3.12</v>
      </c>
      <c r="N61" s="2" t="s">
        <v>137</v>
      </c>
      <c r="O61" s="6">
        <v>7.4999999999999997E-3</v>
      </c>
      <c r="P61" s="6">
        <v>1.26E-2</v>
      </c>
      <c r="Q61" s="5">
        <v>0</v>
      </c>
      <c r="R61" s="5">
        <v>100500</v>
      </c>
      <c r="S61" s="5">
        <v>1</v>
      </c>
      <c r="T61" s="5">
        <v>111.88</v>
      </c>
      <c r="U61" s="5">
        <v>112.43940000000001</v>
      </c>
      <c r="V61" s="2" t="s">
        <v>3</v>
      </c>
      <c r="W61" s="2" t="s">
        <v>26</v>
      </c>
      <c r="X61" s="6">
        <v>4.5000000000000001E-6</v>
      </c>
      <c r="Y61" s="6">
        <v>1.071E-4</v>
      </c>
      <c r="Z61" s="6">
        <v>2.3099999999999999E-5</v>
      </c>
      <c r="AA61" s="2" t="s">
        <v>3</v>
      </c>
      <c r="AB61" s="33" t="s">
        <v>4</v>
      </c>
      <c r="AC61" s="33" t="s">
        <v>1</v>
      </c>
    </row>
    <row r="62" spans="1:29" x14ac:dyDescent="0.2">
      <c r="A62" s="2" t="s">
        <v>103</v>
      </c>
      <c r="B62" s="2" t="s">
        <v>108</v>
      </c>
      <c r="C62" s="2" t="s">
        <v>129</v>
      </c>
      <c r="D62" s="2" t="s">
        <v>138</v>
      </c>
      <c r="E62" s="9">
        <v>1157023</v>
      </c>
      <c r="F62" s="2" t="s">
        <v>131</v>
      </c>
      <c r="G62" s="2" t="s">
        <v>83</v>
      </c>
      <c r="H62" s="2" t="s">
        <v>83</v>
      </c>
      <c r="I62" s="2" t="s">
        <v>132</v>
      </c>
      <c r="J62" s="2" t="s">
        <v>133</v>
      </c>
      <c r="K62" s="2" t="s">
        <v>134</v>
      </c>
      <c r="L62" s="2" t="s">
        <v>87</v>
      </c>
      <c r="M62" s="5">
        <v>5.09</v>
      </c>
      <c r="N62" s="2" t="s">
        <v>139</v>
      </c>
      <c r="O62" s="6">
        <v>5.0000000000000001E-3</v>
      </c>
      <c r="P62" s="6">
        <v>1.4199999999999999E-2</v>
      </c>
      <c r="Q62" s="5">
        <v>0</v>
      </c>
      <c r="R62" s="5">
        <v>1930000</v>
      </c>
      <c r="S62" s="5">
        <v>1</v>
      </c>
      <c r="T62" s="5">
        <v>107.2</v>
      </c>
      <c r="U62" s="5">
        <v>2068.96</v>
      </c>
      <c r="V62" s="2" t="s">
        <v>3</v>
      </c>
      <c r="W62" s="2" t="s">
        <v>26</v>
      </c>
      <c r="X62" s="6">
        <v>8.3700000000000002E-5</v>
      </c>
      <c r="Y62" s="6">
        <v>1.9699000000000001E-3</v>
      </c>
      <c r="Z62" s="6">
        <v>4.2520000000000004E-4</v>
      </c>
      <c r="AA62" s="2" t="s">
        <v>3</v>
      </c>
      <c r="AB62" s="33" t="s">
        <v>4</v>
      </c>
      <c r="AC62" s="33" t="s">
        <v>1</v>
      </c>
    </row>
    <row r="63" spans="1:29" x14ac:dyDescent="0.2">
      <c r="A63" s="2" t="s">
        <v>103</v>
      </c>
      <c r="B63" s="2" t="s">
        <v>108</v>
      </c>
      <c r="C63" s="2" t="s">
        <v>129</v>
      </c>
      <c r="D63" s="2" t="s">
        <v>140</v>
      </c>
      <c r="E63" s="9">
        <v>1160985</v>
      </c>
      <c r="F63" s="2" t="s">
        <v>141</v>
      </c>
      <c r="G63" s="2" t="s">
        <v>83</v>
      </c>
      <c r="H63" s="2" t="s">
        <v>83</v>
      </c>
      <c r="I63" s="2" t="s">
        <v>132</v>
      </c>
      <c r="J63" s="2" t="s">
        <v>133</v>
      </c>
      <c r="K63" s="2" t="s">
        <v>134</v>
      </c>
      <c r="L63" s="2" t="s">
        <v>87</v>
      </c>
      <c r="M63" s="5">
        <v>5.84</v>
      </c>
      <c r="N63" s="2" t="s">
        <v>142</v>
      </c>
      <c r="O63" s="6">
        <v>0.01</v>
      </c>
      <c r="P63" s="6">
        <v>4.1700000000000001E-2</v>
      </c>
      <c r="Q63" s="5">
        <v>0</v>
      </c>
      <c r="R63" s="5">
        <v>4800000</v>
      </c>
      <c r="S63" s="5">
        <v>1</v>
      </c>
      <c r="T63" s="5">
        <v>83.47</v>
      </c>
      <c r="U63" s="5">
        <v>4006.56</v>
      </c>
      <c r="V63" s="2" t="s">
        <v>3</v>
      </c>
      <c r="W63" s="2" t="s">
        <v>26</v>
      </c>
      <c r="X63" s="6">
        <v>1.271E-4</v>
      </c>
      <c r="Y63" s="6">
        <v>3.8146999999999999E-3</v>
      </c>
      <c r="Z63" s="6">
        <v>8.2330000000000001E-4</v>
      </c>
      <c r="AA63" s="2" t="s">
        <v>3</v>
      </c>
      <c r="AB63" s="33" t="s">
        <v>4</v>
      </c>
      <c r="AC63" s="33" t="s">
        <v>1</v>
      </c>
    </row>
    <row r="64" spans="1:29" x14ac:dyDescent="0.2">
      <c r="A64" s="2" t="s">
        <v>103</v>
      </c>
      <c r="B64" s="2" t="s">
        <v>108</v>
      </c>
      <c r="C64" s="2" t="s">
        <v>129</v>
      </c>
      <c r="D64" s="2" t="s">
        <v>143</v>
      </c>
      <c r="E64" s="9">
        <v>1169564</v>
      </c>
      <c r="F64" s="2" t="s">
        <v>131</v>
      </c>
      <c r="G64" s="2" t="s">
        <v>83</v>
      </c>
      <c r="H64" s="2" t="s">
        <v>83</v>
      </c>
      <c r="I64" s="2" t="s">
        <v>132</v>
      </c>
      <c r="J64" s="2" t="s">
        <v>133</v>
      </c>
      <c r="K64" s="2" t="s">
        <v>134</v>
      </c>
      <c r="L64" s="2" t="s">
        <v>87</v>
      </c>
      <c r="M64" s="5">
        <v>2.33</v>
      </c>
      <c r="N64" s="2" t="s">
        <v>144</v>
      </c>
      <c r="O64" s="6">
        <v>1E-3</v>
      </c>
      <c r="P64" s="6">
        <v>1.15E-2</v>
      </c>
      <c r="Q64" s="5">
        <v>0</v>
      </c>
      <c r="R64" s="5">
        <v>900000</v>
      </c>
      <c r="S64" s="5">
        <v>1</v>
      </c>
      <c r="T64" s="5">
        <v>109.23</v>
      </c>
      <c r="U64" s="5">
        <v>983.07</v>
      </c>
      <c r="V64" s="2" t="s">
        <v>3</v>
      </c>
      <c r="W64" s="2" t="s">
        <v>26</v>
      </c>
      <c r="X64" s="6">
        <v>4.4499999999999997E-5</v>
      </c>
      <c r="Y64" s="6">
        <v>9.3599999999999998E-4</v>
      </c>
      <c r="Z64" s="6">
        <v>2.02E-4</v>
      </c>
      <c r="AA64" s="2" t="s">
        <v>3</v>
      </c>
      <c r="AB64" s="33" t="s">
        <v>4</v>
      </c>
      <c r="AC64" s="33" t="s">
        <v>1</v>
      </c>
    </row>
    <row r="65" spans="1:29" x14ac:dyDescent="0.2">
      <c r="A65" s="2" t="s">
        <v>103</v>
      </c>
      <c r="B65" s="2" t="s">
        <v>108</v>
      </c>
      <c r="C65" s="2" t="s">
        <v>129</v>
      </c>
      <c r="D65" s="2" t="s">
        <v>145</v>
      </c>
      <c r="E65" s="9">
        <v>1172220</v>
      </c>
      <c r="F65" s="2" t="s">
        <v>131</v>
      </c>
      <c r="G65" s="2" t="s">
        <v>83</v>
      </c>
      <c r="H65" s="2" t="s">
        <v>83</v>
      </c>
      <c r="I65" s="2" t="s">
        <v>132</v>
      </c>
      <c r="J65" s="2" t="s">
        <v>133</v>
      </c>
      <c r="K65" s="2" t="s">
        <v>134</v>
      </c>
      <c r="L65" s="2" t="s">
        <v>87</v>
      </c>
      <c r="M65" s="5">
        <v>7.64</v>
      </c>
      <c r="N65" s="2" t="s">
        <v>146</v>
      </c>
      <c r="O65" s="6">
        <v>1E-3</v>
      </c>
      <c r="P65" s="6">
        <v>1.61E-2</v>
      </c>
      <c r="Q65" s="5">
        <v>0</v>
      </c>
      <c r="R65" s="5">
        <v>800000</v>
      </c>
      <c r="S65" s="5">
        <v>1</v>
      </c>
      <c r="T65" s="5">
        <v>99.81</v>
      </c>
      <c r="U65" s="5">
        <v>798.48</v>
      </c>
      <c r="V65" s="2" t="s">
        <v>3</v>
      </c>
      <c r="W65" s="2" t="s">
        <v>26</v>
      </c>
      <c r="X65" s="6">
        <v>2.5999999999999998E-5</v>
      </c>
      <c r="Y65" s="6">
        <v>7.6020000000000005E-4</v>
      </c>
      <c r="Z65" s="6">
        <v>1.641E-4</v>
      </c>
      <c r="AA65" s="2" t="s">
        <v>3</v>
      </c>
      <c r="AB65" s="33" t="s">
        <v>4</v>
      </c>
      <c r="AC65" s="33" t="s">
        <v>1</v>
      </c>
    </row>
    <row r="66" spans="1:29" x14ac:dyDescent="0.2">
      <c r="A66" s="2" t="s">
        <v>103</v>
      </c>
      <c r="B66" s="2" t="s">
        <v>108</v>
      </c>
      <c r="C66" s="2" t="s">
        <v>129</v>
      </c>
      <c r="D66" s="2" t="s">
        <v>147</v>
      </c>
      <c r="E66" s="9">
        <v>1180660</v>
      </c>
      <c r="F66" s="2" t="s">
        <v>141</v>
      </c>
      <c r="G66" s="2" t="s">
        <v>83</v>
      </c>
      <c r="H66" s="2" t="s">
        <v>83</v>
      </c>
      <c r="I66" s="2" t="s">
        <v>132</v>
      </c>
      <c r="J66" s="2" t="s">
        <v>133</v>
      </c>
      <c r="K66" s="2" t="s">
        <v>134</v>
      </c>
      <c r="L66" s="2" t="s">
        <v>87</v>
      </c>
      <c r="M66" s="5">
        <v>7.56</v>
      </c>
      <c r="N66" s="2" t="s">
        <v>148</v>
      </c>
      <c r="O66" s="6">
        <v>1.3000000000000001E-2</v>
      </c>
      <c r="P66" s="6">
        <v>4.3099999999999999E-2</v>
      </c>
      <c r="Q66" s="5">
        <v>0</v>
      </c>
      <c r="R66" s="5">
        <v>1900000</v>
      </c>
      <c r="S66" s="5">
        <v>1</v>
      </c>
      <c r="T66" s="5">
        <v>81.010000000000005</v>
      </c>
      <c r="U66" s="5">
        <v>1539.19</v>
      </c>
      <c r="V66" s="2" t="s">
        <v>3</v>
      </c>
      <c r="W66" s="2" t="s">
        <v>26</v>
      </c>
      <c r="X66" s="6">
        <v>6.41E-5</v>
      </c>
      <c r="Y66" s="6">
        <v>1.4655000000000002E-3</v>
      </c>
      <c r="Z66" s="6">
        <v>3.1629999999999999E-4</v>
      </c>
      <c r="AA66" s="2" t="s">
        <v>3</v>
      </c>
      <c r="AB66" s="33" t="s">
        <v>4</v>
      </c>
      <c r="AC66" s="33" t="s">
        <v>1</v>
      </c>
    </row>
    <row r="67" spans="1:29" x14ac:dyDescent="0.2">
      <c r="A67" s="2" t="s">
        <v>103</v>
      </c>
      <c r="B67" s="2" t="s">
        <v>108</v>
      </c>
      <c r="C67" s="2" t="s">
        <v>129</v>
      </c>
      <c r="D67" s="2" t="s">
        <v>149</v>
      </c>
      <c r="E67" s="9">
        <v>1197326</v>
      </c>
      <c r="F67" s="2" t="s">
        <v>131</v>
      </c>
      <c r="G67" s="2" t="s">
        <v>83</v>
      </c>
      <c r="H67" s="2" t="s">
        <v>83</v>
      </c>
      <c r="I67" s="2" t="s">
        <v>132</v>
      </c>
      <c r="J67" s="2" t="s">
        <v>133</v>
      </c>
      <c r="K67" s="2" t="s">
        <v>134</v>
      </c>
      <c r="L67" s="2" t="s">
        <v>87</v>
      </c>
      <c r="M67" s="5">
        <v>4.4800000000000004</v>
      </c>
      <c r="N67" s="2" t="s">
        <v>150</v>
      </c>
      <c r="O67" s="6">
        <v>1.1000000000000001E-2</v>
      </c>
      <c r="P67" s="6">
        <v>1.3999999999999999E-2</v>
      </c>
      <c r="Q67" s="5">
        <v>0</v>
      </c>
      <c r="R67" s="5">
        <v>3120000</v>
      </c>
      <c r="S67" s="5">
        <v>1</v>
      </c>
      <c r="T67" s="5">
        <v>100.29</v>
      </c>
      <c r="U67" s="5">
        <v>3129.0479999999998</v>
      </c>
      <c r="V67" s="2" t="s">
        <v>3</v>
      </c>
      <c r="W67" s="2" t="s">
        <v>26</v>
      </c>
      <c r="X67" s="6">
        <v>2.764E-4</v>
      </c>
      <c r="Y67" s="6">
        <v>2.9792E-3</v>
      </c>
      <c r="Z67" s="6">
        <v>6.4299999999999991E-4</v>
      </c>
      <c r="AA67" s="2" t="s">
        <v>3</v>
      </c>
      <c r="AB67" s="33" t="s">
        <v>4</v>
      </c>
      <c r="AC67" s="33" t="s">
        <v>1</v>
      </c>
    </row>
    <row r="68" spans="1:29" x14ac:dyDescent="0.2">
      <c r="A68" s="2" t="s">
        <v>103</v>
      </c>
      <c r="B68" s="2" t="s">
        <v>108</v>
      </c>
      <c r="C68" s="2" t="s">
        <v>156</v>
      </c>
      <c r="D68" s="2" t="s">
        <v>151</v>
      </c>
      <c r="E68" s="9">
        <v>8241119</v>
      </c>
      <c r="F68" s="2" t="s">
        <v>152</v>
      </c>
      <c r="G68" s="2" t="s">
        <v>83</v>
      </c>
      <c r="H68" s="2" t="s">
        <v>83</v>
      </c>
      <c r="I68" s="2" t="s">
        <v>132</v>
      </c>
      <c r="J68" s="2" t="s">
        <v>133</v>
      </c>
      <c r="K68" s="2" t="s">
        <v>134</v>
      </c>
      <c r="L68" s="2" t="s">
        <v>87</v>
      </c>
      <c r="M68" s="5">
        <v>0.60272999999999999</v>
      </c>
      <c r="N68" s="2" t="s">
        <v>153</v>
      </c>
      <c r="O68" s="6">
        <v>0</v>
      </c>
      <c r="P68" s="6">
        <v>4.24E-2</v>
      </c>
      <c r="Q68" s="5">
        <v>0</v>
      </c>
      <c r="R68" s="5">
        <v>1300000</v>
      </c>
      <c r="S68" s="5">
        <v>1</v>
      </c>
      <c r="T68" s="5">
        <v>97.52</v>
      </c>
      <c r="U68" s="5">
        <v>1267.76</v>
      </c>
      <c r="V68" s="2" t="s">
        <v>3</v>
      </c>
      <c r="W68" s="2" t="s">
        <v>26</v>
      </c>
      <c r="X68" s="6">
        <v>9.2800000000000006E-5</v>
      </c>
      <c r="Y68" s="6">
        <v>1.2071E-3</v>
      </c>
      <c r="Z68" s="6">
        <v>2.6049999999999999E-4</v>
      </c>
      <c r="AA68" s="2" t="s">
        <v>3</v>
      </c>
      <c r="AB68" s="33" t="s">
        <v>4</v>
      </c>
      <c r="AC68" s="33" t="s">
        <v>1</v>
      </c>
    </row>
    <row r="69" spans="1:29" x14ac:dyDescent="0.2">
      <c r="A69" s="2" t="s">
        <v>109</v>
      </c>
      <c r="B69" s="2" t="s">
        <v>110</v>
      </c>
      <c r="C69" s="2" t="s">
        <v>129</v>
      </c>
      <c r="D69" s="2" t="s">
        <v>161</v>
      </c>
      <c r="E69" s="9">
        <v>1150879</v>
      </c>
      <c r="F69" s="2" t="s">
        <v>141</v>
      </c>
      <c r="G69" s="2" t="s">
        <v>83</v>
      </c>
      <c r="H69" s="2" t="s">
        <v>83</v>
      </c>
      <c r="I69" s="2" t="s">
        <v>132</v>
      </c>
      <c r="J69" s="2" t="s">
        <v>133</v>
      </c>
      <c r="K69" s="2" t="s">
        <v>134</v>
      </c>
      <c r="L69" s="2" t="s">
        <v>87</v>
      </c>
      <c r="M69" s="5">
        <v>4.2699999999999996</v>
      </c>
      <c r="N69" s="2" t="s">
        <v>162</v>
      </c>
      <c r="O69" s="6">
        <v>2.2499999999999999E-2</v>
      </c>
      <c r="P69" s="6">
        <v>4.07E-2</v>
      </c>
      <c r="Q69" s="5">
        <v>0</v>
      </c>
      <c r="R69" s="5">
        <v>102689</v>
      </c>
      <c r="S69" s="5">
        <v>1</v>
      </c>
      <c r="T69" s="5">
        <v>93.79</v>
      </c>
      <c r="U69" s="5">
        <v>96.312010000000001</v>
      </c>
      <c r="V69" s="2" t="s">
        <v>3</v>
      </c>
      <c r="W69" s="2" t="s">
        <v>26</v>
      </c>
      <c r="X69" s="6">
        <v>3.4999999999999999E-6</v>
      </c>
      <c r="Y69" s="6">
        <v>9.1699999999999993E-5</v>
      </c>
      <c r="Z69" s="6">
        <v>1.98E-5</v>
      </c>
      <c r="AA69" s="2" t="s">
        <v>3</v>
      </c>
      <c r="AB69" s="33" t="s">
        <v>4</v>
      </c>
      <c r="AC69" s="33" t="s">
        <v>1</v>
      </c>
    </row>
    <row r="70" spans="1:29" x14ac:dyDescent="0.2">
      <c r="A70" s="2" t="s">
        <v>109</v>
      </c>
      <c r="B70" s="2" t="s">
        <v>110</v>
      </c>
      <c r="C70" s="2" t="s">
        <v>129</v>
      </c>
      <c r="D70" s="2" t="s">
        <v>147</v>
      </c>
      <c r="E70" s="9">
        <v>1180660</v>
      </c>
      <c r="F70" s="2" t="s">
        <v>141</v>
      </c>
      <c r="G70" s="2" t="s">
        <v>83</v>
      </c>
      <c r="H70" s="2" t="s">
        <v>83</v>
      </c>
      <c r="I70" s="2" t="s">
        <v>132</v>
      </c>
      <c r="J70" s="2" t="s">
        <v>133</v>
      </c>
      <c r="K70" s="2" t="s">
        <v>134</v>
      </c>
      <c r="L70" s="2" t="s">
        <v>87</v>
      </c>
      <c r="M70" s="5">
        <v>7.56</v>
      </c>
      <c r="N70" s="2" t="s">
        <v>148</v>
      </c>
      <c r="O70" s="6">
        <v>1.3000000000000001E-2</v>
      </c>
      <c r="P70" s="6">
        <v>4.3099999999999999E-2</v>
      </c>
      <c r="Q70" s="5">
        <v>0</v>
      </c>
      <c r="R70" s="5">
        <v>119002</v>
      </c>
      <c r="S70" s="5">
        <v>1</v>
      </c>
      <c r="T70" s="5">
        <v>81.010000000000005</v>
      </c>
      <c r="U70" s="5">
        <v>96.40352</v>
      </c>
      <c r="V70" s="2" t="s">
        <v>3</v>
      </c>
      <c r="W70" s="2" t="s">
        <v>26</v>
      </c>
      <c r="X70" s="6">
        <v>3.9999999999999998E-6</v>
      </c>
      <c r="Y70" s="6">
        <v>9.1800000000000009E-5</v>
      </c>
      <c r="Z70" s="6">
        <v>1.98E-5</v>
      </c>
      <c r="AA70" s="2" t="s">
        <v>3</v>
      </c>
      <c r="AB70" s="33" t="s">
        <v>4</v>
      </c>
      <c r="AC70" s="33" t="s">
        <v>1</v>
      </c>
    </row>
    <row r="71" spans="1:29" x14ac:dyDescent="0.2">
      <c r="A71" s="2" t="s">
        <v>109</v>
      </c>
      <c r="B71" s="2" t="s">
        <v>110</v>
      </c>
      <c r="C71" s="2" t="s">
        <v>129</v>
      </c>
      <c r="D71" s="2" t="s">
        <v>149</v>
      </c>
      <c r="E71" s="9">
        <v>1197326</v>
      </c>
      <c r="F71" s="2" t="s">
        <v>131</v>
      </c>
      <c r="G71" s="2" t="s">
        <v>83</v>
      </c>
      <c r="H71" s="2" t="s">
        <v>83</v>
      </c>
      <c r="I71" s="2" t="s">
        <v>132</v>
      </c>
      <c r="J71" s="2" t="s">
        <v>133</v>
      </c>
      <c r="K71" s="2" t="s">
        <v>134</v>
      </c>
      <c r="L71" s="2" t="s">
        <v>87</v>
      </c>
      <c r="M71" s="5">
        <v>4.4800000000000004</v>
      </c>
      <c r="N71" s="2" t="s">
        <v>150</v>
      </c>
      <c r="O71" s="6">
        <v>1.1000000000000001E-2</v>
      </c>
      <c r="P71" s="6">
        <v>1.3999999999999999E-2</v>
      </c>
      <c r="Q71" s="5">
        <v>0</v>
      </c>
      <c r="R71" s="5">
        <v>121104</v>
      </c>
      <c r="S71" s="5">
        <v>1</v>
      </c>
      <c r="T71" s="5">
        <v>100.29</v>
      </c>
      <c r="U71" s="5">
        <v>121.4552</v>
      </c>
      <c r="V71" s="2" t="s">
        <v>3</v>
      </c>
      <c r="W71" s="2" t="s">
        <v>26</v>
      </c>
      <c r="X71" s="6">
        <v>1.0699999999999999E-5</v>
      </c>
      <c r="Y71" s="6">
        <v>1.156E-4</v>
      </c>
      <c r="Z71" s="6">
        <v>2.5000000000000001E-5</v>
      </c>
      <c r="AA71" s="2" t="s">
        <v>3</v>
      </c>
      <c r="AB71" s="33" t="s">
        <v>4</v>
      </c>
      <c r="AC71" s="33" t="s">
        <v>1</v>
      </c>
    </row>
    <row r="72" spans="1:29" x14ac:dyDescent="0.2">
      <c r="A72" s="2" t="s">
        <v>109</v>
      </c>
      <c r="B72" s="2" t="s">
        <v>111</v>
      </c>
      <c r="C72" s="2" t="s">
        <v>3</v>
      </c>
      <c r="D72" s="2" t="s">
        <v>3</v>
      </c>
      <c r="E72" s="2" t="s">
        <v>3</v>
      </c>
      <c r="F72" s="2" t="s">
        <v>3</v>
      </c>
      <c r="G72" s="2" t="s">
        <v>3</v>
      </c>
      <c r="H72" s="2" t="s">
        <v>3</v>
      </c>
      <c r="I72" s="2" t="s">
        <v>3</v>
      </c>
      <c r="J72" s="2" t="s">
        <v>3</v>
      </c>
      <c r="K72" s="2" t="s">
        <v>3</v>
      </c>
      <c r="L72" s="2" t="s">
        <v>3</v>
      </c>
      <c r="M72" s="2" t="s">
        <v>3</v>
      </c>
      <c r="N72" s="2" t="s">
        <v>3</v>
      </c>
      <c r="O72" s="2" t="s">
        <v>3</v>
      </c>
      <c r="P72" s="2" t="s">
        <v>3</v>
      </c>
      <c r="Q72" s="2" t="s">
        <v>3</v>
      </c>
      <c r="R72" s="2" t="s">
        <v>3</v>
      </c>
      <c r="S72" s="2" t="s">
        <v>3</v>
      </c>
      <c r="T72" s="2" t="s">
        <v>3</v>
      </c>
      <c r="U72" s="2" t="s">
        <v>3</v>
      </c>
      <c r="V72" s="2" t="s">
        <v>3</v>
      </c>
      <c r="W72" s="2" t="s">
        <v>3</v>
      </c>
      <c r="X72" s="2" t="s">
        <v>3</v>
      </c>
      <c r="Y72" s="2" t="s">
        <v>3</v>
      </c>
      <c r="Z72" s="2" t="s">
        <v>3</v>
      </c>
      <c r="AA72" s="2" t="s">
        <v>3</v>
      </c>
      <c r="AB72" s="33" t="s">
        <v>4</v>
      </c>
      <c r="AC72" s="33" t="s">
        <v>1</v>
      </c>
    </row>
    <row r="73" spans="1:29" x14ac:dyDescent="0.2">
      <c r="A73" s="2" t="s">
        <v>3</v>
      </c>
      <c r="B73" s="2" t="s">
        <v>112</v>
      </c>
      <c r="C73" s="2" t="s">
        <v>3</v>
      </c>
      <c r="D73" s="2" t="s">
        <v>3</v>
      </c>
      <c r="E73" s="2" t="s">
        <v>3</v>
      </c>
      <c r="F73" s="2" t="s">
        <v>3</v>
      </c>
      <c r="G73" s="2" t="s">
        <v>3</v>
      </c>
      <c r="H73" s="2" t="s">
        <v>3</v>
      </c>
      <c r="I73" s="2" t="s">
        <v>3</v>
      </c>
      <c r="J73" s="2" t="s">
        <v>3</v>
      </c>
      <c r="K73" s="2" t="s">
        <v>3</v>
      </c>
      <c r="L73" s="2" t="s">
        <v>3</v>
      </c>
      <c r="M73" s="2" t="s">
        <v>3</v>
      </c>
      <c r="N73" s="2" t="s">
        <v>3</v>
      </c>
      <c r="O73" s="2" t="s">
        <v>3</v>
      </c>
      <c r="P73" s="2" t="s">
        <v>3</v>
      </c>
      <c r="Q73" s="2" t="s">
        <v>3</v>
      </c>
      <c r="R73" s="2" t="s">
        <v>3</v>
      </c>
      <c r="S73" s="2" t="s">
        <v>3</v>
      </c>
      <c r="T73" s="2" t="s">
        <v>3</v>
      </c>
      <c r="U73" s="2" t="s">
        <v>3</v>
      </c>
      <c r="V73" s="2" t="s">
        <v>3</v>
      </c>
      <c r="W73" s="2" t="s">
        <v>3</v>
      </c>
      <c r="X73" s="2" t="s">
        <v>3</v>
      </c>
      <c r="Y73" s="2" t="s">
        <v>3</v>
      </c>
      <c r="Z73" s="2" t="s">
        <v>3</v>
      </c>
      <c r="AA73" s="2" t="s">
        <v>3</v>
      </c>
      <c r="AB73" s="33" t="s">
        <v>4</v>
      </c>
      <c r="AC73" s="33" t="s">
        <v>1</v>
      </c>
    </row>
    <row r="74" spans="1:29" x14ac:dyDescent="0.2">
      <c r="A74" s="2" t="s">
        <v>3</v>
      </c>
      <c r="B74" s="2" t="s">
        <v>113</v>
      </c>
      <c r="C74" s="2" t="s">
        <v>3</v>
      </c>
      <c r="D74" s="2" t="s">
        <v>3</v>
      </c>
      <c r="E74" s="2" t="s">
        <v>3</v>
      </c>
      <c r="F74" s="2" t="s">
        <v>3</v>
      </c>
      <c r="G74" s="2" t="s">
        <v>3</v>
      </c>
      <c r="H74" s="2" t="s">
        <v>3</v>
      </c>
      <c r="I74" s="2" t="s">
        <v>3</v>
      </c>
      <c r="J74" s="2" t="s">
        <v>3</v>
      </c>
      <c r="K74" s="2" t="s">
        <v>3</v>
      </c>
      <c r="L74" s="2" t="s">
        <v>3</v>
      </c>
      <c r="M74" s="2" t="s">
        <v>3</v>
      </c>
      <c r="N74" s="2" t="s">
        <v>3</v>
      </c>
      <c r="O74" s="2" t="s">
        <v>3</v>
      </c>
      <c r="P74" s="2" t="s">
        <v>3</v>
      </c>
      <c r="Q74" s="2" t="s">
        <v>3</v>
      </c>
      <c r="R74" s="2" t="s">
        <v>3</v>
      </c>
      <c r="S74" s="2" t="s">
        <v>3</v>
      </c>
      <c r="T74" s="2" t="s">
        <v>3</v>
      </c>
      <c r="U74" s="2" t="s">
        <v>3</v>
      </c>
      <c r="V74" s="2" t="s">
        <v>3</v>
      </c>
      <c r="W74" s="2" t="s">
        <v>3</v>
      </c>
      <c r="X74" s="2" t="s">
        <v>3</v>
      </c>
      <c r="Y74" s="2" t="s">
        <v>3</v>
      </c>
      <c r="Z74" s="2" t="s">
        <v>3</v>
      </c>
      <c r="AA74" s="2" t="s">
        <v>3</v>
      </c>
      <c r="AB74" s="33" t="s">
        <v>4</v>
      </c>
      <c r="AC74" s="33" t="s">
        <v>1</v>
      </c>
    </row>
    <row r="75" spans="1:29" x14ac:dyDescent="0.2">
      <c r="A75" s="2" t="s">
        <v>3</v>
      </c>
      <c r="B75" s="2" t="s">
        <v>114</v>
      </c>
      <c r="C75" s="2" t="s">
        <v>3</v>
      </c>
      <c r="D75" s="2" t="s">
        <v>3</v>
      </c>
      <c r="E75" s="2" t="s">
        <v>3</v>
      </c>
      <c r="F75" s="2" t="s">
        <v>3</v>
      </c>
      <c r="G75" s="2" t="s">
        <v>3</v>
      </c>
      <c r="H75" s="2" t="s">
        <v>3</v>
      </c>
      <c r="I75" s="2" t="s">
        <v>3</v>
      </c>
      <c r="J75" s="2" t="s">
        <v>3</v>
      </c>
      <c r="K75" s="2" t="s">
        <v>3</v>
      </c>
      <c r="L75" s="2" t="s">
        <v>3</v>
      </c>
      <c r="M75" s="2" t="s">
        <v>3</v>
      </c>
      <c r="N75" s="2" t="s">
        <v>3</v>
      </c>
      <c r="O75" s="2" t="s">
        <v>3</v>
      </c>
      <c r="P75" s="2" t="s">
        <v>3</v>
      </c>
      <c r="Q75" s="2" t="s">
        <v>3</v>
      </c>
      <c r="R75" s="2" t="s">
        <v>3</v>
      </c>
      <c r="S75" s="2" t="s">
        <v>3</v>
      </c>
      <c r="T75" s="2" t="s">
        <v>3</v>
      </c>
      <c r="U75" s="2" t="s">
        <v>3</v>
      </c>
      <c r="V75" s="2" t="s">
        <v>3</v>
      </c>
      <c r="W75" s="2" t="s">
        <v>3</v>
      </c>
      <c r="X75" s="2" t="s">
        <v>3</v>
      </c>
      <c r="Y75" s="2" t="s">
        <v>3</v>
      </c>
      <c r="Z75" s="2" t="s">
        <v>3</v>
      </c>
      <c r="AA75" s="2" t="s">
        <v>3</v>
      </c>
      <c r="AB75" s="33" t="s">
        <v>4</v>
      </c>
      <c r="AC75" s="33" t="s">
        <v>1</v>
      </c>
    </row>
    <row r="76" spans="1:29" x14ac:dyDescent="0.2">
      <c r="B76" s="33" t="s">
        <v>23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</row>
    <row r="77" spans="1:29" x14ac:dyDescent="0.2">
      <c r="B77" s="33" t="s">
        <v>24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</row>
  </sheetData>
  <mergeCells count="5">
    <mergeCell ref="B1:AA1"/>
    <mergeCell ref="B76:AA76"/>
    <mergeCell ref="B77:AA77"/>
    <mergeCell ref="AB2:AB75"/>
    <mergeCell ref="AC1:AC7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5"/>
  <sheetViews>
    <sheetView rightToLeft="1" topLeftCell="N1" workbookViewId="0">
      <selection activeCell="W2" sqref="W2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3" width="10" customWidth="1"/>
    <col min="14" max="14" width="19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2" customWidth="1"/>
  </cols>
  <sheetData>
    <row r="1" spans="1:39" x14ac:dyDescent="0.2">
      <c r="B1" s="34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M1" s="34" t="s">
        <v>1</v>
      </c>
    </row>
    <row r="2" spans="1:39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119</v>
      </c>
      <c r="M2" s="4" t="s">
        <v>178</v>
      </c>
      <c r="N2" s="4" t="s">
        <v>179</v>
      </c>
      <c r="O2" s="4" t="s">
        <v>120</v>
      </c>
      <c r="P2" s="4" t="s">
        <v>69</v>
      </c>
      <c r="Q2" s="4" t="s">
        <v>180</v>
      </c>
      <c r="R2" s="4" t="s">
        <v>70</v>
      </c>
      <c r="S2" s="4" t="s">
        <v>121</v>
      </c>
      <c r="T2" s="4" t="s">
        <v>181</v>
      </c>
      <c r="U2" s="4" t="s">
        <v>122</v>
      </c>
      <c r="V2" s="4" t="s">
        <v>73</v>
      </c>
      <c r="W2" s="4" t="s">
        <v>123</v>
      </c>
      <c r="X2" s="4" t="s">
        <v>182</v>
      </c>
      <c r="Y2" s="4" t="s">
        <v>183</v>
      </c>
      <c r="Z2" s="4" t="s">
        <v>125</v>
      </c>
      <c r="AA2" s="4" t="s">
        <v>72</v>
      </c>
      <c r="AB2" s="4" t="s">
        <v>126</v>
      </c>
      <c r="AC2" s="4" t="s">
        <v>124</v>
      </c>
      <c r="AD2" s="4" t="s">
        <v>74</v>
      </c>
      <c r="AE2" s="4" t="s">
        <v>127</v>
      </c>
      <c r="AF2" s="4" t="s">
        <v>184</v>
      </c>
      <c r="AG2" s="4" t="s">
        <v>28</v>
      </c>
      <c r="AH2" s="4" t="s">
        <v>128</v>
      </c>
      <c r="AI2" s="4" t="s">
        <v>75</v>
      </c>
      <c r="AJ2" s="4" t="s">
        <v>76</v>
      </c>
      <c r="AK2" s="4" t="s">
        <v>3</v>
      </c>
      <c r="AL2" s="34" t="s">
        <v>4</v>
      </c>
      <c r="AM2" s="34" t="s">
        <v>1</v>
      </c>
    </row>
    <row r="3" spans="1:39" x14ac:dyDescent="0.2">
      <c r="A3" s="2" t="s">
        <v>77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34" t="s">
        <v>4</v>
      </c>
      <c r="AM3" s="34" t="s">
        <v>1</v>
      </c>
    </row>
    <row r="4" spans="1:39" x14ac:dyDescent="0.2">
      <c r="A4" s="2" t="s">
        <v>77</v>
      </c>
      <c r="B4" s="2" t="s">
        <v>97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34" t="s">
        <v>4</v>
      </c>
      <c r="AM4" s="34" t="s">
        <v>1</v>
      </c>
    </row>
    <row r="5" spans="1:39" x14ac:dyDescent="0.2">
      <c r="A5" s="2" t="s">
        <v>77</v>
      </c>
      <c r="B5" s="2" t="s">
        <v>102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34" t="s">
        <v>4</v>
      </c>
      <c r="AM5" s="34" t="s">
        <v>1</v>
      </c>
    </row>
    <row r="6" spans="1:39" x14ac:dyDescent="0.2">
      <c r="A6" s="2" t="s">
        <v>103</v>
      </c>
      <c r="B6" s="2" t="s">
        <v>104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2" t="s">
        <v>3</v>
      </c>
      <c r="AE6" s="2" t="s">
        <v>3</v>
      </c>
      <c r="AF6" s="2" t="s">
        <v>3</v>
      </c>
      <c r="AG6" s="2" t="s">
        <v>3</v>
      </c>
      <c r="AH6" s="2" t="s">
        <v>3</v>
      </c>
      <c r="AI6" s="2" t="s">
        <v>3</v>
      </c>
      <c r="AJ6" s="2" t="s">
        <v>3</v>
      </c>
      <c r="AK6" s="2" t="s">
        <v>3</v>
      </c>
      <c r="AL6" s="34" t="s">
        <v>4</v>
      </c>
      <c r="AM6" s="34" t="s">
        <v>1</v>
      </c>
    </row>
    <row r="7" spans="1:39" x14ac:dyDescent="0.2">
      <c r="A7" s="2" t="s">
        <v>103</v>
      </c>
      <c r="B7" s="2" t="s">
        <v>105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2" t="s">
        <v>3</v>
      </c>
      <c r="AE7" s="2" t="s">
        <v>3</v>
      </c>
      <c r="AF7" s="2" t="s">
        <v>3</v>
      </c>
      <c r="AG7" s="2" t="s">
        <v>3</v>
      </c>
      <c r="AH7" s="2" t="s">
        <v>3</v>
      </c>
      <c r="AI7" s="2" t="s">
        <v>3</v>
      </c>
      <c r="AJ7" s="2" t="s">
        <v>3</v>
      </c>
      <c r="AK7" s="2" t="s">
        <v>3</v>
      </c>
      <c r="AL7" s="34" t="s">
        <v>4</v>
      </c>
      <c r="AM7" s="34" t="s">
        <v>1</v>
      </c>
    </row>
    <row r="8" spans="1:39" x14ac:dyDescent="0.2">
      <c r="A8" s="2" t="s">
        <v>103</v>
      </c>
      <c r="B8" s="2" t="s">
        <v>108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2" t="s">
        <v>3</v>
      </c>
      <c r="AE8" s="2" t="s">
        <v>3</v>
      </c>
      <c r="AF8" s="2" t="s">
        <v>3</v>
      </c>
      <c r="AG8" s="2" t="s">
        <v>3</v>
      </c>
      <c r="AH8" s="2" t="s">
        <v>3</v>
      </c>
      <c r="AI8" s="2" t="s">
        <v>3</v>
      </c>
      <c r="AJ8" s="2" t="s">
        <v>3</v>
      </c>
      <c r="AK8" s="2" t="s">
        <v>3</v>
      </c>
      <c r="AL8" s="34" t="s">
        <v>4</v>
      </c>
      <c r="AM8" s="34" t="s">
        <v>1</v>
      </c>
    </row>
    <row r="9" spans="1:39" x14ac:dyDescent="0.2">
      <c r="A9" s="2" t="s">
        <v>109</v>
      </c>
      <c r="B9" s="2" t="s">
        <v>110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2" t="s">
        <v>3</v>
      </c>
      <c r="AC9" s="2" t="s">
        <v>3</v>
      </c>
      <c r="AD9" s="2" t="s">
        <v>3</v>
      </c>
      <c r="AE9" s="2" t="s">
        <v>3</v>
      </c>
      <c r="AF9" s="2" t="s">
        <v>3</v>
      </c>
      <c r="AG9" s="2" t="s">
        <v>3</v>
      </c>
      <c r="AH9" s="2" t="s">
        <v>3</v>
      </c>
      <c r="AI9" s="2" t="s">
        <v>3</v>
      </c>
      <c r="AJ9" s="2" t="s">
        <v>3</v>
      </c>
      <c r="AK9" s="2" t="s">
        <v>3</v>
      </c>
      <c r="AL9" s="34" t="s">
        <v>4</v>
      </c>
      <c r="AM9" s="34" t="s">
        <v>1</v>
      </c>
    </row>
    <row r="10" spans="1:39" x14ac:dyDescent="0.2">
      <c r="A10" s="2" t="s">
        <v>109</v>
      </c>
      <c r="B10" s="2" t="s">
        <v>111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2" t="s">
        <v>3</v>
      </c>
      <c r="Z10" s="2" t="s">
        <v>3</v>
      </c>
      <c r="AA10" s="2" t="s">
        <v>3</v>
      </c>
      <c r="AB10" s="2" t="s">
        <v>3</v>
      </c>
      <c r="AC10" s="2" t="s">
        <v>3</v>
      </c>
      <c r="AD10" s="2" t="s">
        <v>3</v>
      </c>
      <c r="AE10" s="2" t="s">
        <v>3</v>
      </c>
      <c r="AF10" s="2" t="s">
        <v>3</v>
      </c>
      <c r="AG10" s="2" t="s">
        <v>3</v>
      </c>
      <c r="AH10" s="2" t="s">
        <v>3</v>
      </c>
      <c r="AI10" s="2" t="s">
        <v>3</v>
      </c>
      <c r="AJ10" s="2" t="s">
        <v>3</v>
      </c>
      <c r="AK10" s="2" t="s">
        <v>3</v>
      </c>
      <c r="AL10" s="34" t="s">
        <v>4</v>
      </c>
      <c r="AM10" s="34" t="s">
        <v>1</v>
      </c>
    </row>
    <row r="11" spans="1:39" x14ac:dyDescent="0.2">
      <c r="A11" s="2" t="s">
        <v>3</v>
      </c>
      <c r="B11" s="2" t="s">
        <v>112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2" t="s">
        <v>3</v>
      </c>
      <c r="AA11" s="2" t="s">
        <v>3</v>
      </c>
      <c r="AB11" s="2" t="s">
        <v>3</v>
      </c>
      <c r="AC11" s="2" t="s">
        <v>3</v>
      </c>
      <c r="AD11" s="2" t="s">
        <v>3</v>
      </c>
      <c r="AE11" s="2" t="s">
        <v>3</v>
      </c>
      <c r="AF11" s="2" t="s">
        <v>3</v>
      </c>
      <c r="AG11" s="2" t="s">
        <v>3</v>
      </c>
      <c r="AH11" s="2" t="s">
        <v>3</v>
      </c>
      <c r="AI11" s="2" t="s">
        <v>3</v>
      </c>
      <c r="AJ11" s="2" t="s">
        <v>3</v>
      </c>
      <c r="AK11" s="2" t="s">
        <v>3</v>
      </c>
      <c r="AL11" s="34" t="s">
        <v>4</v>
      </c>
      <c r="AM11" s="34" t="s">
        <v>1</v>
      </c>
    </row>
    <row r="12" spans="1:39" x14ac:dyDescent="0.2">
      <c r="A12" s="2" t="s">
        <v>3</v>
      </c>
      <c r="B12" s="2" t="s">
        <v>113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2" t="s">
        <v>3</v>
      </c>
      <c r="Z12" s="2" t="s">
        <v>3</v>
      </c>
      <c r="AA12" s="2" t="s">
        <v>3</v>
      </c>
      <c r="AB12" s="2" t="s">
        <v>3</v>
      </c>
      <c r="AC12" s="2" t="s">
        <v>3</v>
      </c>
      <c r="AD12" s="2" t="s">
        <v>3</v>
      </c>
      <c r="AE12" s="2" t="s">
        <v>3</v>
      </c>
      <c r="AF12" s="2" t="s">
        <v>3</v>
      </c>
      <c r="AG12" s="2" t="s">
        <v>3</v>
      </c>
      <c r="AH12" s="2" t="s">
        <v>3</v>
      </c>
      <c r="AI12" s="2" t="s">
        <v>3</v>
      </c>
      <c r="AJ12" s="2" t="s">
        <v>3</v>
      </c>
      <c r="AK12" s="2" t="s">
        <v>3</v>
      </c>
      <c r="AL12" s="34" t="s">
        <v>4</v>
      </c>
      <c r="AM12" s="34" t="s">
        <v>1</v>
      </c>
    </row>
    <row r="13" spans="1:39" x14ac:dyDescent="0.2">
      <c r="A13" s="2" t="s">
        <v>3</v>
      </c>
      <c r="B13" s="2" t="s">
        <v>114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2" t="s">
        <v>3</v>
      </c>
      <c r="AA13" s="2" t="s">
        <v>3</v>
      </c>
      <c r="AB13" s="2" t="s">
        <v>3</v>
      </c>
      <c r="AC13" s="2" t="s">
        <v>3</v>
      </c>
      <c r="AD13" s="2" t="s">
        <v>3</v>
      </c>
      <c r="AE13" s="2" t="s">
        <v>3</v>
      </c>
      <c r="AF13" s="2" t="s">
        <v>3</v>
      </c>
      <c r="AG13" s="2" t="s">
        <v>3</v>
      </c>
      <c r="AH13" s="2" t="s">
        <v>3</v>
      </c>
      <c r="AI13" s="2" t="s">
        <v>3</v>
      </c>
      <c r="AJ13" s="2" t="s">
        <v>3</v>
      </c>
      <c r="AK13" s="2" t="s">
        <v>3</v>
      </c>
      <c r="AL13" s="34" t="s">
        <v>4</v>
      </c>
      <c r="AM13" s="34" t="s">
        <v>1</v>
      </c>
    </row>
    <row r="14" spans="1:39" x14ac:dyDescent="0.2">
      <c r="B14" s="34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</row>
    <row r="15" spans="1:39" x14ac:dyDescent="0.2">
      <c r="B15" s="34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</row>
  </sheetData>
  <mergeCells count="5">
    <mergeCell ref="B1:AK1"/>
    <mergeCell ref="B14:AK14"/>
    <mergeCell ref="B15:AK15"/>
    <mergeCell ref="AL2:AL13"/>
    <mergeCell ref="AM1:AM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398"/>
  <sheetViews>
    <sheetView rightToLeft="1" topLeftCell="J373" workbookViewId="0">
      <selection activeCell="W207" sqref="W207"/>
    </sheetView>
  </sheetViews>
  <sheetFormatPr defaultRowHeight="14.25" x14ac:dyDescent="0.2"/>
  <cols>
    <col min="1" max="1" width="36" customWidth="1"/>
    <col min="2" max="2" width="12" customWidth="1"/>
    <col min="3" max="3" width="33" customWidth="1"/>
    <col min="4" max="4" width="12" customWidth="1"/>
    <col min="5" max="5" width="21" customWidth="1"/>
    <col min="6" max="6" width="23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3" width="11" customWidth="1"/>
    <col min="14" max="14" width="20" customWidth="1"/>
    <col min="15" max="15" width="19" customWidth="1"/>
    <col min="16" max="16" width="9" customWidth="1"/>
    <col min="17" max="17" width="15" customWidth="1"/>
    <col min="18" max="18" width="24" customWidth="1"/>
    <col min="19" max="19" width="13" customWidth="1"/>
    <col min="20" max="20" width="8" customWidth="1"/>
    <col min="21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2" customWidth="1"/>
  </cols>
  <sheetData>
    <row r="1" spans="1:39" x14ac:dyDescent="0.2">
      <c r="B1" s="35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M1" s="35" t="s">
        <v>1</v>
      </c>
    </row>
    <row r="2" spans="1:39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185</v>
      </c>
      <c r="M2" s="4" t="s">
        <v>119</v>
      </c>
      <c r="N2" s="4" t="s">
        <v>178</v>
      </c>
      <c r="O2" s="4" t="s">
        <v>179</v>
      </c>
      <c r="P2" s="4" t="s">
        <v>120</v>
      </c>
      <c r="Q2" s="4" t="s">
        <v>69</v>
      </c>
      <c r="R2" s="4" t="s">
        <v>180</v>
      </c>
      <c r="S2" s="4" t="s">
        <v>70</v>
      </c>
      <c r="T2" s="4" t="s">
        <v>121</v>
      </c>
      <c r="U2" s="4" t="s">
        <v>122</v>
      </c>
      <c r="V2" s="4" t="s">
        <v>73</v>
      </c>
      <c r="W2" s="4" t="s">
        <v>123</v>
      </c>
      <c r="X2" s="4" t="s">
        <v>182</v>
      </c>
      <c r="Y2" s="4" t="s">
        <v>183</v>
      </c>
      <c r="Z2" s="4" t="s">
        <v>125</v>
      </c>
      <c r="AA2" s="4" t="s">
        <v>72</v>
      </c>
      <c r="AB2" s="4" t="s">
        <v>126</v>
      </c>
      <c r="AC2" s="4" t="s">
        <v>124</v>
      </c>
      <c r="AD2" s="4" t="s">
        <v>74</v>
      </c>
      <c r="AE2" s="4" t="s">
        <v>127</v>
      </c>
      <c r="AF2" s="4" t="s">
        <v>184</v>
      </c>
      <c r="AG2" s="4" t="s">
        <v>28</v>
      </c>
      <c r="AH2" s="4" t="s">
        <v>128</v>
      </c>
      <c r="AI2" s="4" t="s">
        <v>75</v>
      </c>
      <c r="AJ2" s="4" t="s">
        <v>76</v>
      </c>
      <c r="AK2" s="4" t="s">
        <v>3</v>
      </c>
      <c r="AL2" s="35" t="s">
        <v>4</v>
      </c>
      <c r="AM2" s="35" t="s">
        <v>1</v>
      </c>
    </row>
    <row r="3" spans="1:39" x14ac:dyDescent="0.2">
      <c r="A3" s="2" t="s">
        <v>77</v>
      </c>
      <c r="B3" s="2" t="s">
        <v>78</v>
      </c>
      <c r="C3" s="2" t="s">
        <v>186</v>
      </c>
      <c r="D3" s="2" t="s">
        <v>187</v>
      </c>
      <c r="E3" s="2" t="s">
        <v>188</v>
      </c>
      <c r="F3" s="2" t="s">
        <v>189</v>
      </c>
      <c r="G3" s="9">
        <v>1193598</v>
      </c>
      <c r="H3" s="2" t="s">
        <v>190</v>
      </c>
      <c r="I3" s="2" t="s">
        <v>191</v>
      </c>
      <c r="J3" s="2" t="s">
        <v>83</v>
      </c>
      <c r="K3" s="2" t="s">
        <v>83</v>
      </c>
      <c r="L3" s="2" t="s">
        <v>192</v>
      </c>
      <c r="M3" s="2" t="s">
        <v>132</v>
      </c>
      <c r="N3" s="2" t="s">
        <v>193</v>
      </c>
      <c r="O3" s="2" t="s">
        <v>84</v>
      </c>
      <c r="P3" s="2" t="s">
        <v>194</v>
      </c>
      <c r="Q3" s="2" t="s">
        <v>96</v>
      </c>
      <c r="R3" s="2" t="s">
        <v>195</v>
      </c>
      <c r="S3" s="2" t="s">
        <v>87</v>
      </c>
      <c r="T3" s="5">
        <v>6.28</v>
      </c>
      <c r="U3" s="2" t="s">
        <v>196</v>
      </c>
      <c r="V3" s="6">
        <v>3.3000000000000002E-2</v>
      </c>
      <c r="W3" s="6">
        <v>3.5799999999999998E-2</v>
      </c>
      <c r="X3" s="2" t="s">
        <v>197</v>
      </c>
      <c r="Y3" s="2" t="s">
        <v>84</v>
      </c>
      <c r="Z3" s="5">
        <v>438461.55</v>
      </c>
      <c r="AA3" s="5">
        <v>1</v>
      </c>
      <c r="AB3" s="5">
        <v>101.75</v>
      </c>
      <c r="AC3" s="5">
        <v>0</v>
      </c>
      <c r="AD3" s="5">
        <v>446.13461999999998</v>
      </c>
      <c r="AE3" s="2" t="s">
        <v>3</v>
      </c>
      <c r="AF3" s="2" t="s">
        <v>3</v>
      </c>
      <c r="AG3" s="2" t="s">
        <v>26</v>
      </c>
      <c r="AH3" s="6">
        <v>3.501E-4</v>
      </c>
      <c r="AI3" s="6">
        <v>7.3590000000000005E-4</v>
      </c>
      <c r="AJ3" s="6">
        <v>9.1699999999999993E-5</v>
      </c>
      <c r="AK3" s="2" t="s">
        <v>3</v>
      </c>
      <c r="AL3" s="35" t="s">
        <v>4</v>
      </c>
      <c r="AM3" s="35" t="s">
        <v>1</v>
      </c>
    </row>
    <row r="4" spans="1:39" x14ac:dyDescent="0.2">
      <c r="A4" s="2" t="s">
        <v>77</v>
      </c>
      <c r="B4" s="2" t="s">
        <v>78</v>
      </c>
      <c r="C4" s="2" t="s">
        <v>198</v>
      </c>
      <c r="D4" s="2" t="s">
        <v>199</v>
      </c>
      <c r="E4" s="2" t="s">
        <v>188</v>
      </c>
      <c r="F4" s="2" t="s">
        <v>200</v>
      </c>
      <c r="G4" s="9">
        <v>6000210</v>
      </c>
      <c r="H4" s="2" t="s">
        <v>190</v>
      </c>
      <c r="I4" s="2" t="s">
        <v>191</v>
      </c>
      <c r="J4" s="2" t="s">
        <v>83</v>
      </c>
      <c r="K4" s="2" t="s">
        <v>83</v>
      </c>
      <c r="L4" s="2" t="s">
        <v>192</v>
      </c>
      <c r="M4" s="2" t="s">
        <v>132</v>
      </c>
      <c r="N4" s="2" t="s">
        <v>193</v>
      </c>
      <c r="O4" s="2" t="s">
        <v>84</v>
      </c>
      <c r="P4" s="2" t="s">
        <v>201</v>
      </c>
      <c r="Q4" s="2" t="s">
        <v>96</v>
      </c>
      <c r="R4" s="2" t="s">
        <v>195</v>
      </c>
      <c r="S4" s="2" t="s">
        <v>87</v>
      </c>
      <c r="T4" s="5">
        <v>3.88</v>
      </c>
      <c r="U4" s="2" t="s">
        <v>202</v>
      </c>
      <c r="V4" s="6">
        <v>3.85E-2</v>
      </c>
      <c r="W4" s="6">
        <v>2.0299999999999999E-2</v>
      </c>
      <c r="X4" s="2" t="s">
        <v>197</v>
      </c>
      <c r="Y4" s="2" t="s">
        <v>84</v>
      </c>
      <c r="Z4" s="5">
        <v>110011.49</v>
      </c>
      <c r="AA4" s="5">
        <v>1</v>
      </c>
      <c r="AB4" s="5">
        <v>120.49</v>
      </c>
      <c r="AC4" s="5">
        <v>3.7536999999999998</v>
      </c>
      <c r="AD4" s="5">
        <v>136.30654999999999</v>
      </c>
      <c r="AE4" s="2" t="s">
        <v>3</v>
      </c>
      <c r="AF4" s="2" t="s">
        <v>3</v>
      </c>
      <c r="AG4" s="2" t="s">
        <v>26</v>
      </c>
      <c r="AH4" s="6">
        <v>4.3000000000000002E-5</v>
      </c>
      <c r="AI4" s="6">
        <v>2.2479999999999999E-4</v>
      </c>
      <c r="AJ4" s="6">
        <v>2.8E-5</v>
      </c>
      <c r="AK4" s="2" t="s">
        <v>3</v>
      </c>
      <c r="AL4" s="35" t="s">
        <v>4</v>
      </c>
      <c r="AM4" s="35" t="s">
        <v>1</v>
      </c>
    </row>
    <row r="5" spans="1:39" x14ac:dyDescent="0.2">
      <c r="A5" s="2" t="s">
        <v>77</v>
      </c>
      <c r="B5" s="2" t="s">
        <v>78</v>
      </c>
      <c r="C5" s="2" t="s">
        <v>198</v>
      </c>
      <c r="D5" s="2" t="s">
        <v>199</v>
      </c>
      <c r="E5" s="2" t="s">
        <v>188</v>
      </c>
      <c r="F5" s="2" t="s">
        <v>203</v>
      </c>
      <c r="G5" s="9">
        <v>6000236</v>
      </c>
      <c r="H5" s="2" t="s">
        <v>190</v>
      </c>
      <c r="I5" s="2" t="s">
        <v>191</v>
      </c>
      <c r="J5" s="2" t="s">
        <v>83</v>
      </c>
      <c r="K5" s="2" t="s">
        <v>83</v>
      </c>
      <c r="L5" s="2" t="s">
        <v>192</v>
      </c>
      <c r="M5" s="2" t="s">
        <v>132</v>
      </c>
      <c r="N5" s="2" t="s">
        <v>193</v>
      </c>
      <c r="O5" s="2" t="s">
        <v>84</v>
      </c>
      <c r="P5" s="2" t="s">
        <v>201</v>
      </c>
      <c r="Q5" s="2" t="s">
        <v>96</v>
      </c>
      <c r="R5" s="2" t="s">
        <v>195</v>
      </c>
      <c r="S5" s="2" t="s">
        <v>87</v>
      </c>
      <c r="T5" s="5">
        <v>1.38</v>
      </c>
      <c r="U5" s="2" t="s">
        <v>204</v>
      </c>
      <c r="V5" s="6">
        <v>4.4999999999999998E-2</v>
      </c>
      <c r="W5" s="6">
        <v>1.6399999999999998E-2</v>
      </c>
      <c r="X5" s="2" t="s">
        <v>197</v>
      </c>
      <c r="Y5" s="2" t="s">
        <v>84</v>
      </c>
      <c r="Z5" s="5">
        <v>81285</v>
      </c>
      <c r="AA5" s="5">
        <v>1</v>
      </c>
      <c r="AB5" s="5">
        <v>118.26</v>
      </c>
      <c r="AC5" s="5">
        <v>0</v>
      </c>
      <c r="AD5" s="5">
        <v>96.12764</v>
      </c>
      <c r="AE5" s="2" t="s">
        <v>3</v>
      </c>
      <c r="AF5" s="2" t="s">
        <v>3</v>
      </c>
      <c r="AG5" s="2" t="s">
        <v>26</v>
      </c>
      <c r="AH5" s="6">
        <v>2.7499999999999998E-5</v>
      </c>
      <c r="AI5" s="6">
        <v>1.5859999999999998E-4</v>
      </c>
      <c r="AJ5" s="6">
        <v>1.98E-5</v>
      </c>
      <c r="AK5" s="2" t="s">
        <v>3</v>
      </c>
      <c r="AL5" s="35" t="s">
        <v>4</v>
      </c>
      <c r="AM5" s="35" t="s">
        <v>1</v>
      </c>
    </row>
    <row r="6" spans="1:39" x14ac:dyDescent="0.2">
      <c r="A6" s="2" t="s">
        <v>77</v>
      </c>
      <c r="B6" s="2" t="s">
        <v>78</v>
      </c>
      <c r="C6" s="2" t="s">
        <v>205</v>
      </c>
      <c r="D6" s="2" t="s">
        <v>206</v>
      </c>
      <c r="E6" s="2" t="s">
        <v>188</v>
      </c>
      <c r="F6" s="2" t="s">
        <v>207</v>
      </c>
      <c r="G6" s="9">
        <v>1138650</v>
      </c>
      <c r="H6" s="2" t="s">
        <v>190</v>
      </c>
      <c r="I6" s="2" t="s">
        <v>191</v>
      </c>
      <c r="J6" s="2" t="s">
        <v>83</v>
      </c>
      <c r="K6" s="2" t="s">
        <v>83</v>
      </c>
      <c r="L6" s="2" t="s">
        <v>192</v>
      </c>
      <c r="M6" s="2" t="s">
        <v>132</v>
      </c>
      <c r="N6" s="2" t="s">
        <v>208</v>
      </c>
      <c r="O6" s="2" t="s">
        <v>84</v>
      </c>
      <c r="P6" s="2" t="s">
        <v>201</v>
      </c>
      <c r="Q6" s="2" t="s">
        <v>96</v>
      </c>
      <c r="R6" s="2" t="s">
        <v>195</v>
      </c>
      <c r="S6" s="2" t="s">
        <v>87</v>
      </c>
      <c r="T6" s="5">
        <v>3.14</v>
      </c>
      <c r="U6" s="2" t="s">
        <v>209</v>
      </c>
      <c r="V6" s="6">
        <v>1.34E-2</v>
      </c>
      <c r="W6" s="6">
        <v>2.29E-2</v>
      </c>
      <c r="X6" s="2" t="s">
        <v>197</v>
      </c>
      <c r="Y6" s="2" t="s">
        <v>84</v>
      </c>
      <c r="Z6" s="5">
        <v>134767.1</v>
      </c>
      <c r="AA6" s="5">
        <v>1</v>
      </c>
      <c r="AB6" s="5">
        <v>110.26</v>
      </c>
      <c r="AC6" s="5">
        <v>0</v>
      </c>
      <c r="AD6" s="5">
        <v>148.5942</v>
      </c>
      <c r="AE6" s="2" t="s">
        <v>3</v>
      </c>
      <c r="AF6" s="2" t="s">
        <v>3</v>
      </c>
      <c r="AG6" s="2" t="s">
        <v>26</v>
      </c>
      <c r="AH6" s="6">
        <v>4.6899999999999995E-5</v>
      </c>
      <c r="AI6" s="6">
        <v>2.4509999999999999E-4</v>
      </c>
      <c r="AJ6" s="6">
        <v>3.0500000000000003E-5</v>
      </c>
      <c r="AK6" s="2" t="s">
        <v>3</v>
      </c>
      <c r="AL6" s="35" t="s">
        <v>4</v>
      </c>
      <c r="AM6" s="35" t="s">
        <v>1</v>
      </c>
    </row>
    <row r="7" spans="1:39" x14ac:dyDescent="0.2">
      <c r="A7" s="2" t="s">
        <v>77</v>
      </c>
      <c r="B7" s="2" t="s">
        <v>78</v>
      </c>
      <c r="C7" s="2" t="s">
        <v>210</v>
      </c>
      <c r="D7" s="2" t="s">
        <v>211</v>
      </c>
      <c r="E7" s="2" t="s">
        <v>188</v>
      </c>
      <c r="F7" s="2" t="s">
        <v>212</v>
      </c>
      <c r="G7" s="9">
        <v>1139815</v>
      </c>
      <c r="H7" s="2" t="s">
        <v>190</v>
      </c>
      <c r="I7" s="2" t="s">
        <v>213</v>
      </c>
      <c r="J7" s="2" t="s">
        <v>83</v>
      </c>
      <c r="K7" s="2" t="s">
        <v>83</v>
      </c>
      <c r="L7" s="2" t="s">
        <v>192</v>
      </c>
      <c r="M7" s="2" t="s">
        <v>132</v>
      </c>
      <c r="N7" s="2" t="s">
        <v>214</v>
      </c>
      <c r="O7" s="2" t="s">
        <v>84</v>
      </c>
      <c r="P7" s="2" t="s">
        <v>215</v>
      </c>
      <c r="Q7" s="2" t="s">
        <v>96</v>
      </c>
      <c r="R7" s="2" t="s">
        <v>195</v>
      </c>
      <c r="S7" s="2" t="s">
        <v>87</v>
      </c>
      <c r="T7" s="5">
        <v>1.3</v>
      </c>
      <c r="U7" s="2" t="s">
        <v>216</v>
      </c>
      <c r="V7" s="6">
        <v>3.61E-2</v>
      </c>
      <c r="W7" s="6">
        <v>4.5999999999999999E-2</v>
      </c>
      <c r="X7" s="2" t="s">
        <v>197</v>
      </c>
      <c r="Y7" s="2" t="s">
        <v>84</v>
      </c>
      <c r="Z7" s="5">
        <v>177480</v>
      </c>
      <c r="AA7" s="5">
        <v>1</v>
      </c>
      <c r="AB7" s="5">
        <v>99.4</v>
      </c>
      <c r="AC7" s="5">
        <v>0</v>
      </c>
      <c r="AD7" s="5">
        <v>176.41512</v>
      </c>
      <c r="AE7" s="2" t="s">
        <v>3</v>
      </c>
      <c r="AF7" s="2" t="s">
        <v>3</v>
      </c>
      <c r="AG7" s="2" t="s">
        <v>26</v>
      </c>
      <c r="AH7" s="6">
        <v>2.3120000000000001E-4</v>
      </c>
      <c r="AI7" s="6">
        <v>2.9100000000000003E-4</v>
      </c>
      <c r="AJ7" s="6">
        <v>3.6300000000000001E-5</v>
      </c>
      <c r="AK7" s="2" t="s">
        <v>3</v>
      </c>
      <c r="AL7" s="35" t="s">
        <v>4</v>
      </c>
      <c r="AM7" s="35" t="s">
        <v>1</v>
      </c>
    </row>
    <row r="8" spans="1:39" x14ac:dyDescent="0.2">
      <c r="A8" s="2" t="s">
        <v>77</v>
      </c>
      <c r="B8" s="2" t="s">
        <v>78</v>
      </c>
      <c r="C8" s="2" t="s">
        <v>210</v>
      </c>
      <c r="D8" s="2" t="s">
        <v>211</v>
      </c>
      <c r="E8" s="2" t="s">
        <v>188</v>
      </c>
      <c r="F8" s="2" t="s">
        <v>217</v>
      </c>
      <c r="G8" s="9">
        <v>1201953</v>
      </c>
      <c r="H8" s="2" t="s">
        <v>190</v>
      </c>
      <c r="I8" s="2" t="s">
        <v>213</v>
      </c>
      <c r="J8" s="2" t="s">
        <v>83</v>
      </c>
      <c r="K8" s="2" t="s">
        <v>83</v>
      </c>
      <c r="L8" s="2" t="s">
        <v>192</v>
      </c>
      <c r="M8" s="2" t="s">
        <v>132</v>
      </c>
      <c r="N8" s="2" t="s">
        <v>214</v>
      </c>
      <c r="O8" s="2" t="s">
        <v>84</v>
      </c>
      <c r="P8" s="2" t="s">
        <v>215</v>
      </c>
      <c r="Q8" s="2" t="s">
        <v>96</v>
      </c>
      <c r="R8" s="2" t="s">
        <v>195</v>
      </c>
      <c r="S8" s="2" t="s">
        <v>87</v>
      </c>
      <c r="T8" s="5">
        <v>5.45</v>
      </c>
      <c r="U8" s="2" t="s">
        <v>218</v>
      </c>
      <c r="V8" s="6">
        <v>4.6900000000000004E-2</v>
      </c>
      <c r="W8" s="6">
        <v>4.99E-2</v>
      </c>
      <c r="X8" s="2" t="s">
        <v>197</v>
      </c>
      <c r="Y8" s="2" t="s">
        <v>84</v>
      </c>
      <c r="Z8" s="5">
        <v>300000</v>
      </c>
      <c r="AA8" s="5">
        <v>1</v>
      </c>
      <c r="AB8" s="5">
        <v>98.9</v>
      </c>
      <c r="AC8" s="5">
        <v>0</v>
      </c>
      <c r="AD8" s="5">
        <v>296.7</v>
      </c>
      <c r="AE8" s="2" t="s">
        <v>3</v>
      </c>
      <c r="AF8" s="2" t="s">
        <v>3</v>
      </c>
      <c r="AG8" s="2" t="s">
        <v>26</v>
      </c>
      <c r="AH8" s="6">
        <v>5.9999999999999995E-4</v>
      </c>
      <c r="AI8" s="6">
        <v>4.8939999999999997E-4</v>
      </c>
      <c r="AJ8" s="6">
        <v>6.1000000000000005E-5</v>
      </c>
      <c r="AK8" s="2" t="s">
        <v>3</v>
      </c>
      <c r="AL8" s="35" t="s">
        <v>4</v>
      </c>
      <c r="AM8" s="35" t="s">
        <v>1</v>
      </c>
    </row>
    <row r="9" spans="1:39" x14ac:dyDescent="0.2">
      <c r="A9" s="2" t="s">
        <v>77</v>
      </c>
      <c r="B9" s="2" t="s">
        <v>78</v>
      </c>
      <c r="C9" s="2" t="s">
        <v>219</v>
      </c>
      <c r="D9" s="2" t="s">
        <v>220</v>
      </c>
      <c r="E9" s="2" t="s">
        <v>188</v>
      </c>
      <c r="F9" s="2" t="s">
        <v>221</v>
      </c>
      <c r="G9" s="9">
        <v>1191519</v>
      </c>
      <c r="H9" s="2" t="s">
        <v>190</v>
      </c>
      <c r="I9" s="2" t="s">
        <v>191</v>
      </c>
      <c r="J9" s="2" t="s">
        <v>83</v>
      </c>
      <c r="K9" s="2" t="s">
        <v>83</v>
      </c>
      <c r="L9" s="2" t="s">
        <v>192</v>
      </c>
      <c r="M9" s="2" t="s">
        <v>132</v>
      </c>
      <c r="N9" s="2" t="s">
        <v>208</v>
      </c>
      <c r="O9" s="2" t="s">
        <v>84</v>
      </c>
      <c r="P9" s="2" t="s">
        <v>222</v>
      </c>
      <c r="Q9" s="2" t="s">
        <v>86</v>
      </c>
      <c r="R9" s="2" t="s">
        <v>195</v>
      </c>
      <c r="S9" s="2" t="s">
        <v>87</v>
      </c>
      <c r="T9" s="5">
        <v>2.59</v>
      </c>
      <c r="U9" s="2" t="s">
        <v>223</v>
      </c>
      <c r="V9" s="6">
        <v>3.6499999999999998E-2</v>
      </c>
      <c r="W9" s="6">
        <v>3.44E-2</v>
      </c>
      <c r="X9" s="2" t="s">
        <v>197</v>
      </c>
      <c r="Y9" s="2" t="s">
        <v>84</v>
      </c>
      <c r="Z9" s="5">
        <v>118000</v>
      </c>
      <c r="AA9" s="5">
        <v>1</v>
      </c>
      <c r="AB9" s="5">
        <v>105.3</v>
      </c>
      <c r="AC9" s="5">
        <v>0</v>
      </c>
      <c r="AD9" s="5">
        <v>124.254</v>
      </c>
      <c r="AE9" s="2" t="s">
        <v>3</v>
      </c>
      <c r="AF9" s="2" t="s">
        <v>3</v>
      </c>
      <c r="AG9" s="2" t="s">
        <v>26</v>
      </c>
      <c r="AH9" s="6">
        <v>3.6179999999999996E-4</v>
      </c>
      <c r="AI9" s="6">
        <v>2.0490000000000002E-4</v>
      </c>
      <c r="AJ9" s="6">
        <v>2.5500000000000003E-5</v>
      </c>
      <c r="AK9" s="2" t="s">
        <v>3</v>
      </c>
      <c r="AL9" s="35" t="s">
        <v>4</v>
      </c>
      <c r="AM9" s="35" t="s">
        <v>1</v>
      </c>
    </row>
    <row r="10" spans="1:39" x14ac:dyDescent="0.2">
      <c r="A10" s="2" t="s">
        <v>77</v>
      </c>
      <c r="B10" s="2" t="s">
        <v>78</v>
      </c>
      <c r="C10" s="2" t="s">
        <v>224</v>
      </c>
      <c r="D10" s="2" t="s">
        <v>225</v>
      </c>
      <c r="E10" s="2" t="s">
        <v>188</v>
      </c>
      <c r="F10" s="2" t="s">
        <v>226</v>
      </c>
      <c r="G10" s="9">
        <v>1204825</v>
      </c>
      <c r="H10" s="2" t="s">
        <v>190</v>
      </c>
      <c r="I10" s="2" t="s">
        <v>213</v>
      </c>
      <c r="J10" s="2" t="s">
        <v>83</v>
      </c>
      <c r="K10" s="2" t="s">
        <v>83</v>
      </c>
      <c r="L10" s="2" t="s">
        <v>192</v>
      </c>
      <c r="M10" s="2" t="s">
        <v>132</v>
      </c>
      <c r="N10" s="2" t="s">
        <v>227</v>
      </c>
      <c r="O10" s="2" t="s">
        <v>84</v>
      </c>
      <c r="P10" s="2" t="s">
        <v>222</v>
      </c>
      <c r="Q10" s="2" t="s">
        <v>86</v>
      </c>
      <c r="R10" s="2" t="s">
        <v>195</v>
      </c>
      <c r="S10" s="2" t="s">
        <v>87</v>
      </c>
      <c r="T10" s="5">
        <v>4.13</v>
      </c>
      <c r="U10" s="2" t="s">
        <v>228</v>
      </c>
      <c r="V10" s="6">
        <v>6.7000000000000004E-2</v>
      </c>
      <c r="W10" s="6">
        <v>6.0899999999999996E-2</v>
      </c>
      <c r="X10" s="2" t="s">
        <v>197</v>
      </c>
      <c r="Y10" s="2" t="s">
        <v>84</v>
      </c>
      <c r="Z10" s="5">
        <v>142000</v>
      </c>
      <c r="AA10" s="5">
        <v>1</v>
      </c>
      <c r="AB10" s="5">
        <v>103.21</v>
      </c>
      <c r="AC10" s="5">
        <v>0</v>
      </c>
      <c r="AD10" s="5">
        <v>146.5582</v>
      </c>
      <c r="AE10" s="2" t="s">
        <v>3</v>
      </c>
      <c r="AF10" s="2" t="s">
        <v>3</v>
      </c>
      <c r="AG10" s="2" t="s">
        <v>26</v>
      </c>
      <c r="AH10" s="6">
        <v>1.56E-4</v>
      </c>
      <c r="AI10" s="6">
        <v>2.4169999999999999E-4</v>
      </c>
      <c r="AJ10" s="6">
        <v>3.01E-5</v>
      </c>
      <c r="AK10" s="2" t="s">
        <v>3</v>
      </c>
      <c r="AL10" s="35" t="s">
        <v>4</v>
      </c>
      <c r="AM10" s="35" t="s">
        <v>1</v>
      </c>
    </row>
    <row r="11" spans="1:39" x14ac:dyDescent="0.2">
      <c r="A11" s="2" t="s">
        <v>77</v>
      </c>
      <c r="B11" s="2" t="s">
        <v>78</v>
      </c>
      <c r="C11" s="2" t="s">
        <v>229</v>
      </c>
      <c r="D11" s="2" t="s">
        <v>230</v>
      </c>
      <c r="E11" s="2" t="s">
        <v>188</v>
      </c>
      <c r="F11" s="2" t="s">
        <v>231</v>
      </c>
      <c r="G11" s="9">
        <v>7390263</v>
      </c>
      <c r="H11" s="2" t="s">
        <v>190</v>
      </c>
      <c r="I11" s="2" t="s">
        <v>213</v>
      </c>
      <c r="J11" s="2" t="s">
        <v>83</v>
      </c>
      <c r="K11" s="2" t="s">
        <v>83</v>
      </c>
      <c r="L11" s="2" t="s">
        <v>192</v>
      </c>
      <c r="M11" s="2" t="s">
        <v>132</v>
      </c>
      <c r="N11" s="2" t="s">
        <v>232</v>
      </c>
      <c r="O11" s="2" t="s">
        <v>84</v>
      </c>
      <c r="P11" s="2" t="s">
        <v>233</v>
      </c>
      <c r="Q11" s="2" t="s">
        <v>86</v>
      </c>
      <c r="R11" s="2" t="s">
        <v>195</v>
      </c>
      <c r="S11" s="2" t="s">
        <v>87</v>
      </c>
      <c r="T11" s="5">
        <v>5.3</v>
      </c>
      <c r="U11" s="2" t="s">
        <v>234</v>
      </c>
      <c r="V11" s="6">
        <v>2.07E-2</v>
      </c>
      <c r="W11" s="6">
        <v>5.3399999999999996E-2</v>
      </c>
      <c r="X11" s="2" t="s">
        <v>197</v>
      </c>
      <c r="Y11" s="2" t="s">
        <v>84</v>
      </c>
      <c r="Z11" s="5">
        <v>350000</v>
      </c>
      <c r="AA11" s="5">
        <v>1</v>
      </c>
      <c r="AB11" s="5">
        <v>84.72</v>
      </c>
      <c r="AC11" s="5">
        <v>0</v>
      </c>
      <c r="AD11" s="5">
        <v>296.52</v>
      </c>
      <c r="AE11" s="2" t="s">
        <v>3</v>
      </c>
      <c r="AF11" s="2" t="s">
        <v>3</v>
      </c>
      <c r="AG11" s="2" t="s">
        <v>26</v>
      </c>
      <c r="AH11" s="6">
        <v>8.5220000000000001E-4</v>
      </c>
      <c r="AI11" s="6">
        <v>4.8910000000000002E-4</v>
      </c>
      <c r="AJ11" s="6">
        <v>6.0899999999999996E-5</v>
      </c>
      <c r="AK11" s="2" t="s">
        <v>3</v>
      </c>
      <c r="AL11" s="35" t="s">
        <v>4</v>
      </c>
      <c r="AM11" s="35" t="s">
        <v>1</v>
      </c>
    </row>
    <row r="12" spans="1:39" x14ac:dyDescent="0.2">
      <c r="A12" s="2" t="s">
        <v>77</v>
      </c>
      <c r="B12" s="2" t="s">
        <v>78</v>
      </c>
      <c r="C12" s="2" t="s">
        <v>235</v>
      </c>
      <c r="D12" s="2" t="s">
        <v>236</v>
      </c>
      <c r="E12" s="2" t="s">
        <v>188</v>
      </c>
      <c r="F12" s="2" t="s">
        <v>237</v>
      </c>
      <c r="G12" s="9">
        <v>1195346</v>
      </c>
      <c r="H12" s="2" t="s">
        <v>190</v>
      </c>
      <c r="I12" s="2" t="s">
        <v>213</v>
      </c>
      <c r="J12" s="2" t="s">
        <v>83</v>
      </c>
      <c r="K12" s="2" t="s">
        <v>83</v>
      </c>
      <c r="L12" s="2" t="s">
        <v>192</v>
      </c>
      <c r="M12" s="2" t="s">
        <v>132</v>
      </c>
      <c r="N12" s="2" t="s">
        <v>193</v>
      </c>
      <c r="O12" s="2" t="s">
        <v>84</v>
      </c>
      <c r="P12" s="2" t="s">
        <v>233</v>
      </c>
      <c r="Q12" s="2" t="s">
        <v>86</v>
      </c>
      <c r="R12" s="2" t="s">
        <v>195</v>
      </c>
      <c r="S12" s="2" t="s">
        <v>87</v>
      </c>
      <c r="T12" s="5">
        <v>5.01</v>
      </c>
      <c r="U12" s="2" t="s">
        <v>238</v>
      </c>
      <c r="V12" s="6">
        <v>5.7500000000000002E-2</v>
      </c>
      <c r="W12" s="6">
        <v>5.7099999999999998E-2</v>
      </c>
      <c r="X12" s="2" t="s">
        <v>197</v>
      </c>
      <c r="Y12" s="2" t="s">
        <v>84</v>
      </c>
      <c r="Z12" s="5">
        <v>446000</v>
      </c>
      <c r="AA12" s="5">
        <v>1</v>
      </c>
      <c r="AB12" s="5">
        <v>100.67</v>
      </c>
      <c r="AC12" s="5">
        <v>0</v>
      </c>
      <c r="AD12" s="5">
        <v>448.98820000000001</v>
      </c>
      <c r="AE12" s="2" t="s">
        <v>3</v>
      </c>
      <c r="AF12" s="2" t="s">
        <v>3</v>
      </c>
      <c r="AG12" s="2" t="s">
        <v>26</v>
      </c>
      <c r="AH12" s="6">
        <v>8.4949999999999999E-4</v>
      </c>
      <c r="AI12" s="6">
        <v>7.406E-4</v>
      </c>
      <c r="AJ12" s="6">
        <v>9.2300000000000007E-5</v>
      </c>
      <c r="AK12" s="2" t="s">
        <v>3</v>
      </c>
      <c r="AL12" s="35" t="s">
        <v>4</v>
      </c>
      <c r="AM12" s="35" t="s">
        <v>1</v>
      </c>
    </row>
    <row r="13" spans="1:39" x14ac:dyDescent="0.2">
      <c r="A13" s="2" t="s">
        <v>77</v>
      </c>
      <c r="B13" s="2" t="s">
        <v>78</v>
      </c>
      <c r="C13" s="2" t="s">
        <v>239</v>
      </c>
      <c r="D13" s="2" t="s">
        <v>240</v>
      </c>
      <c r="E13" s="2" t="s">
        <v>188</v>
      </c>
      <c r="F13" s="2" t="s">
        <v>241</v>
      </c>
      <c r="G13" s="9">
        <v>1133149</v>
      </c>
      <c r="H13" s="2" t="s">
        <v>190</v>
      </c>
      <c r="I13" s="2" t="s">
        <v>191</v>
      </c>
      <c r="J13" s="2" t="s">
        <v>83</v>
      </c>
      <c r="K13" s="2" t="s">
        <v>83</v>
      </c>
      <c r="L13" s="2" t="s">
        <v>192</v>
      </c>
      <c r="M13" s="2" t="s">
        <v>132</v>
      </c>
      <c r="N13" s="2" t="s">
        <v>208</v>
      </c>
      <c r="O13" s="2" t="s">
        <v>84</v>
      </c>
      <c r="P13" s="2" t="s">
        <v>242</v>
      </c>
      <c r="Q13" s="2" t="s">
        <v>86</v>
      </c>
      <c r="R13" s="2" t="s">
        <v>195</v>
      </c>
      <c r="S13" s="2" t="s">
        <v>87</v>
      </c>
      <c r="T13" s="5">
        <v>2.0299999999999998</v>
      </c>
      <c r="U13" s="2" t="s">
        <v>243</v>
      </c>
      <c r="V13" s="6">
        <v>3.2000000000000001E-2</v>
      </c>
      <c r="W13" s="6">
        <v>2.2200000000000001E-2</v>
      </c>
      <c r="X13" s="2" t="s">
        <v>197</v>
      </c>
      <c r="Y13" s="2" t="s">
        <v>84</v>
      </c>
      <c r="Z13" s="5">
        <v>215313.6</v>
      </c>
      <c r="AA13" s="5">
        <v>1</v>
      </c>
      <c r="AB13" s="5">
        <v>116.39</v>
      </c>
      <c r="AC13" s="5">
        <v>0</v>
      </c>
      <c r="AD13" s="5">
        <v>250.60348999999999</v>
      </c>
      <c r="AE13" s="2" t="s">
        <v>3</v>
      </c>
      <c r="AF13" s="2" t="s">
        <v>3</v>
      </c>
      <c r="AG13" s="2" t="s">
        <v>26</v>
      </c>
      <c r="AH13" s="6">
        <v>1.5339999999999999E-4</v>
      </c>
      <c r="AI13" s="6">
        <v>4.1340000000000002E-4</v>
      </c>
      <c r="AJ13" s="6">
        <v>5.1499999999999998E-5</v>
      </c>
      <c r="AK13" s="2" t="s">
        <v>3</v>
      </c>
      <c r="AL13" s="35" t="s">
        <v>4</v>
      </c>
      <c r="AM13" s="35" t="s">
        <v>1</v>
      </c>
    </row>
    <row r="14" spans="1:39" x14ac:dyDescent="0.2">
      <c r="A14" s="2" t="s">
        <v>77</v>
      </c>
      <c r="B14" s="2" t="s">
        <v>78</v>
      </c>
      <c r="C14" s="2" t="s">
        <v>239</v>
      </c>
      <c r="D14" s="2" t="s">
        <v>240</v>
      </c>
      <c r="E14" s="2" t="s">
        <v>188</v>
      </c>
      <c r="F14" s="2" t="s">
        <v>244</v>
      </c>
      <c r="G14" s="9">
        <v>1158609</v>
      </c>
      <c r="H14" s="2" t="s">
        <v>190</v>
      </c>
      <c r="I14" s="2" t="s">
        <v>191</v>
      </c>
      <c r="J14" s="2" t="s">
        <v>83</v>
      </c>
      <c r="K14" s="2" t="s">
        <v>83</v>
      </c>
      <c r="L14" s="2" t="s">
        <v>192</v>
      </c>
      <c r="M14" s="2" t="s">
        <v>132</v>
      </c>
      <c r="N14" s="2" t="s">
        <v>208</v>
      </c>
      <c r="O14" s="2" t="s">
        <v>84</v>
      </c>
      <c r="P14" s="2" t="s">
        <v>242</v>
      </c>
      <c r="Q14" s="2" t="s">
        <v>86</v>
      </c>
      <c r="R14" s="2" t="s">
        <v>195</v>
      </c>
      <c r="S14" s="2" t="s">
        <v>87</v>
      </c>
      <c r="T14" s="5">
        <v>3.8</v>
      </c>
      <c r="U14" s="2" t="s">
        <v>245</v>
      </c>
      <c r="V14" s="6">
        <v>1.1399999999999999E-2</v>
      </c>
      <c r="W14" s="6">
        <v>2.5499999999999998E-2</v>
      </c>
      <c r="X14" s="2" t="s">
        <v>197</v>
      </c>
      <c r="Y14" s="2" t="s">
        <v>84</v>
      </c>
      <c r="Z14" s="5">
        <v>119094</v>
      </c>
      <c r="AA14" s="5">
        <v>1</v>
      </c>
      <c r="AB14" s="5">
        <v>105.01</v>
      </c>
      <c r="AC14" s="5">
        <v>0</v>
      </c>
      <c r="AD14" s="5">
        <v>125.06059999999999</v>
      </c>
      <c r="AE14" s="2" t="s">
        <v>3</v>
      </c>
      <c r="AF14" s="2" t="s">
        <v>3</v>
      </c>
      <c r="AG14" s="2" t="s">
        <v>26</v>
      </c>
      <c r="AH14" s="6">
        <v>5.0299999999999996E-5</v>
      </c>
      <c r="AI14" s="6">
        <v>2.063E-4</v>
      </c>
      <c r="AJ14" s="6">
        <v>2.5699999999999998E-5</v>
      </c>
      <c r="AK14" s="2" t="s">
        <v>3</v>
      </c>
      <c r="AL14" s="35" t="s">
        <v>4</v>
      </c>
      <c r="AM14" s="35" t="s">
        <v>1</v>
      </c>
    </row>
    <row r="15" spans="1:39" x14ac:dyDescent="0.2">
      <c r="A15" s="2" t="s">
        <v>77</v>
      </c>
      <c r="B15" s="2" t="s">
        <v>78</v>
      </c>
      <c r="C15" s="2" t="s">
        <v>239</v>
      </c>
      <c r="D15" s="2" t="s">
        <v>240</v>
      </c>
      <c r="E15" s="2" t="s">
        <v>188</v>
      </c>
      <c r="F15" s="2" t="s">
        <v>246</v>
      </c>
      <c r="G15" s="9">
        <v>1138114</v>
      </c>
      <c r="H15" s="2" t="s">
        <v>190</v>
      </c>
      <c r="I15" s="2" t="s">
        <v>213</v>
      </c>
      <c r="J15" s="2" t="s">
        <v>83</v>
      </c>
      <c r="K15" s="2" t="s">
        <v>83</v>
      </c>
      <c r="L15" s="2" t="s">
        <v>192</v>
      </c>
      <c r="M15" s="2" t="s">
        <v>132</v>
      </c>
      <c r="N15" s="2" t="s">
        <v>208</v>
      </c>
      <c r="O15" s="2" t="s">
        <v>84</v>
      </c>
      <c r="P15" s="2" t="s">
        <v>242</v>
      </c>
      <c r="Q15" s="2" t="s">
        <v>86</v>
      </c>
      <c r="R15" s="2" t="s">
        <v>195</v>
      </c>
      <c r="S15" s="2" t="s">
        <v>87</v>
      </c>
      <c r="T15" s="5">
        <v>1.25</v>
      </c>
      <c r="U15" s="2" t="s">
        <v>247</v>
      </c>
      <c r="V15" s="6">
        <v>3.39E-2</v>
      </c>
      <c r="W15" s="6">
        <v>4.2800000000000005E-2</v>
      </c>
      <c r="X15" s="2" t="s">
        <v>197</v>
      </c>
      <c r="Y15" s="2" t="s">
        <v>84</v>
      </c>
      <c r="Z15" s="5">
        <v>7600</v>
      </c>
      <c r="AA15" s="5">
        <v>1</v>
      </c>
      <c r="AB15" s="5">
        <v>99.72</v>
      </c>
      <c r="AC15" s="5">
        <v>0</v>
      </c>
      <c r="AD15" s="5">
        <v>7.5787199999999997</v>
      </c>
      <c r="AE15" s="2" t="s">
        <v>3</v>
      </c>
      <c r="AF15" s="2" t="s">
        <v>3</v>
      </c>
      <c r="AG15" s="2" t="s">
        <v>26</v>
      </c>
      <c r="AH15" s="6">
        <v>1.7500000000000002E-5</v>
      </c>
      <c r="AI15" s="6">
        <v>1.2500000000000001E-5</v>
      </c>
      <c r="AJ15" s="6">
        <v>1.6000000000000001E-6</v>
      </c>
      <c r="AK15" s="2" t="s">
        <v>3</v>
      </c>
      <c r="AL15" s="35" t="s">
        <v>4</v>
      </c>
      <c r="AM15" s="35" t="s">
        <v>1</v>
      </c>
    </row>
    <row r="16" spans="1:39" x14ac:dyDescent="0.2">
      <c r="A16" s="2" t="s">
        <v>77</v>
      </c>
      <c r="B16" s="2" t="s">
        <v>78</v>
      </c>
      <c r="C16" s="2" t="s">
        <v>248</v>
      </c>
      <c r="D16" s="2" t="s">
        <v>249</v>
      </c>
      <c r="E16" s="2" t="s">
        <v>188</v>
      </c>
      <c r="F16" s="2" t="s">
        <v>250</v>
      </c>
      <c r="G16" s="9">
        <v>1151117</v>
      </c>
      <c r="H16" s="2" t="s">
        <v>190</v>
      </c>
      <c r="I16" s="2" t="s">
        <v>191</v>
      </c>
      <c r="J16" s="2" t="s">
        <v>83</v>
      </c>
      <c r="K16" s="2" t="s">
        <v>83</v>
      </c>
      <c r="L16" s="2" t="s">
        <v>192</v>
      </c>
      <c r="M16" s="2" t="s">
        <v>132</v>
      </c>
      <c r="N16" s="2" t="s">
        <v>208</v>
      </c>
      <c r="O16" s="2" t="s">
        <v>84</v>
      </c>
      <c r="P16" s="2" t="s">
        <v>242</v>
      </c>
      <c r="Q16" s="2" t="s">
        <v>86</v>
      </c>
      <c r="R16" s="2" t="s">
        <v>195</v>
      </c>
      <c r="S16" s="2" t="s">
        <v>87</v>
      </c>
      <c r="T16" s="5">
        <v>3.36</v>
      </c>
      <c r="U16" s="2" t="s">
        <v>251</v>
      </c>
      <c r="V16" s="6">
        <v>1.8200000000000001E-2</v>
      </c>
      <c r="W16" s="6">
        <v>2.3199999999999998E-2</v>
      </c>
      <c r="X16" s="2" t="s">
        <v>197</v>
      </c>
      <c r="Y16" s="2" t="s">
        <v>84</v>
      </c>
      <c r="Z16" s="5">
        <v>105085.31</v>
      </c>
      <c r="AA16" s="5">
        <v>1</v>
      </c>
      <c r="AB16" s="5">
        <v>110.73</v>
      </c>
      <c r="AC16" s="5">
        <v>0</v>
      </c>
      <c r="AD16" s="5">
        <v>116.36096000000001</v>
      </c>
      <c r="AE16" s="2" t="s">
        <v>3</v>
      </c>
      <c r="AF16" s="2" t="s">
        <v>3</v>
      </c>
      <c r="AG16" s="2" t="s">
        <v>26</v>
      </c>
      <c r="AH16" s="6">
        <v>2.0990000000000001E-4</v>
      </c>
      <c r="AI16" s="6">
        <v>1.9189999999999998E-4</v>
      </c>
      <c r="AJ16" s="6">
        <v>2.3900000000000002E-5</v>
      </c>
      <c r="AK16" s="2" t="s">
        <v>3</v>
      </c>
      <c r="AL16" s="35" t="s">
        <v>4</v>
      </c>
      <c r="AM16" s="35" t="s">
        <v>1</v>
      </c>
    </row>
    <row r="17" spans="1:39" x14ac:dyDescent="0.2">
      <c r="A17" s="2" t="s">
        <v>77</v>
      </c>
      <c r="B17" s="2" t="s">
        <v>78</v>
      </c>
      <c r="C17" s="2" t="s">
        <v>252</v>
      </c>
      <c r="D17" s="2" t="s">
        <v>253</v>
      </c>
      <c r="E17" s="2" t="s">
        <v>188</v>
      </c>
      <c r="F17" s="2" t="s">
        <v>254</v>
      </c>
      <c r="G17" s="9">
        <v>7590151</v>
      </c>
      <c r="H17" s="2" t="s">
        <v>190</v>
      </c>
      <c r="I17" s="2" t="s">
        <v>213</v>
      </c>
      <c r="J17" s="2" t="s">
        <v>83</v>
      </c>
      <c r="K17" s="2" t="s">
        <v>83</v>
      </c>
      <c r="L17" s="2" t="s">
        <v>192</v>
      </c>
      <c r="M17" s="2" t="s">
        <v>132</v>
      </c>
      <c r="N17" s="2" t="s">
        <v>208</v>
      </c>
      <c r="O17" s="2" t="s">
        <v>84</v>
      </c>
      <c r="P17" s="2" t="s">
        <v>242</v>
      </c>
      <c r="Q17" s="2" t="s">
        <v>86</v>
      </c>
      <c r="R17" s="2" t="s">
        <v>195</v>
      </c>
      <c r="S17" s="2" t="s">
        <v>87</v>
      </c>
      <c r="T17" s="5">
        <v>5.38</v>
      </c>
      <c r="U17" s="2" t="s">
        <v>255</v>
      </c>
      <c r="V17" s="6">
        <v>2.5499999999999998E-2</v>
      </c>
      <c r="W17" s="6">
        <v>5.2999999999999999E-2</v>
      </c>
      <c r="X17" s="2" t="s">
        <v>197</v>
      </c>
      <c r="Y17" s="2" t="s">
        <v>84</v>
      </c>
      <c r="Z17" s="5">
        <v>401662.5</v>
      </c>
      <c r="AA17" s="5">
        <v>1</v>
      </c>
      <c r="AB17" s="5">
        <v>87.11</v>
      </c>
      <c r="AC17" s="5">
        <v>0</v>
      </c>
      <c r="AD17" s="5">
        <v>349.88819999999998</v>
      </c>
      <c r="AE17" s="2" t="s">
        <v>3</v>
      </c>
      <c r="AF17" s="2" t="s">
        <v>3</v>
      </c>
      <c r="AG17" s="2" t="s">
        <v>26</v>
      </c>
      <c r="AH17" s="6">
        <v>2.23E-4</v>
      </c>
      <c r="AI17" s="6">
        <v>5.7709999999999999E-4</v>
      </c>
      <c r="AJ17" s="6">
        <v>7.1899999999999999E-5</v>
      </c>
      <c r="AK17" s="2" t="s">
        <v>3</v>
      </c>
      <c r="AL17" s="35" t="s">
        <v>4</v>
      </c>
      <c r="AM17" s="35" t="s">
        <v>1</v>
      </c>
    </row>
    <row r="18" spans="1:39" x14ac:dyDescent="0.2">
      <c r="A18" s="2" t="s">
        <v>77</v>
      </c>
      <c r="B18" s="2" t="s">
        <v>78</v>
      </c>
      <c r="C18" s="2" t="s">
        <v>252</v>
      </c>
      <c r="D18" s="2" t="s">
        <v>253</v>
      </c>
      <c r="E18" s="2" t="s">
        <v>188</v>
      </c>
      <c r="F18" s="2" t="s">
        <v>256</v>
      </c>
      <c r="G18" s="9">
        <v>7590219</v>
      </c>
      <c r="H18" s="2" t="s">
        <v>190</v>
      </c>
      <c r="I18" s="2" t="s">
        <v>191</v>
      </c>
      <c r="J18" s="2" t="s">
        <v>83</v>
      </c>
      <c r="K18" s="2" t="s">
        <v>83</v>
      </c>
      <c r="L18" s="2" t="s">
        <v>192</v>
      </c>
      <c r="M18" s="2" t="s">
        <v>132</v>
      </c>
      <c r="N18" s="2" t="s">
        <v>208</v>
      </c>
      <c r="O18" s="2" t="s">
        <v>84</v>
      </c>
      <c r="P18" s="2" t="s">
        <v>242</v>
      </c>
      <c r="Q18" s="2" t="s">
        <v>86</v>
      </c>
      <c r="R18" s="2" t="s">
        <v>195</v>
      </c>
      <c r="S18" s="2" t="s">
        <v>87</v>
      </c>
      <c r="T18" s="5">
        <v>3.84</v>
      </c>
      <c r="U18" s="2" t="s">
        <v>218</v>
      </c>
      <c r="V18" s="6">
        <v>5.0000000000000001E-3</v>
      </c>
      <c r="W18" s="6">
        <v>2.5600000000000001E-2</v>
      </c>
      <c r="X18" s="2" t="s">
        <v>197</v>
      </c>
      <c r="Y18" s="2" t="s">
        <v>84</v>
      </c>
      <c r="Z18" s="5">
        <v>592869</v>
      </c>
      <c r="AA18" s="5">
        <v>1</v>
      </c>
      <c r="AB18" s="5">
        <v>103.12</v>
      </c>
      <c r="AC18" s="5">
        <v>0</v>
      </c>
      <c r="AD18" s="5">
        <v>611.36650999999995</v>
      </c>
      <c r="AE18" s="2" t="s">
        <v>3</v>
      </c>
      <c r="AF18" s="2" t="s">
        <v>3</v>
      </c>
      <c r="AG18" s="2" t="s">
        <v>26</v>
      </c>
      <c r="AH18" s="6">
        <v>3.1489999999999996E-4</v>
      </c>
      <c r="AI18" s="6">
        <v>1.0084E-3</v>
      </c>
      <c r="AJ18" s="6">
        <v>1.2559999999999999E-4</v>
      </c>
      <c r="AK18" s="2" t="s">
        <v>3</v>
      </c>
      <c r="AL18" s="35" t="s">
        <v>4</v>
      </c>
      <c r="AM18" s="35" t="s">
        <v>1</v>
      </c>
    </row>
    <row r="19" spans="1:39" x14ac:dyDescent="0.2">
      <c r="A19" s="2" t="s">
        <v>77</v>
      </c>
      <c r="B19" s="2" t="s">
        <v>78</v>
      </c>
      <c r="C19" s="2" t="s">
        <v>257</v>
      </c>
      <c r="D19" s="2" t="s">
        <v>258</v>
      </c>
      <c r="E19" s="2" t="s">
        <v>188</v>
      </c>
      <c r="F19" s="2" t="s">
        <v>259</v>
      </c>
      <c r="G19" s="9">
        <v>2260495</v>
      </c>
      <c r="H19" s="2" t="s">
        <v>190</v>
      </c>
      <c r="I19" s="2" t="s">
        <v>191</v>
      </c>
      <c r="J19" s="2" t="s">
        <v>83</v>
      </c>
      <c r="K19" s="2" t="s">
        <v>83</v>
      </c>
      <c r="L19" s="2" t="s">
        <v>192</v>
      </c>
      <c r="M19" s="2" t="s">
        <v>132</v>
      </c>
      <c r="N19" s="2" t="s">
        <v>208</v>
      </c>
      <c r="O19" s="2" t="s">
        <v>84</v>
      </c>
      <c r="P19" s="2" t="s">
        <v>242</v>
      </c>
      <c r="Q19" s="2" t="s">
        <v>86</v>
      </c>
      <c r="R19" s="2" t="s">
        <v>195</v>
      </c>
      <c r="S19" s="2" t="s">
        <v>87</v>
      </c>
      <c r="T19" s="5">
        <v>3.9</v>
      </c>
      <c r="U19" s="2" t="s">
        <v>260</v>
      </c>
      <c r="V19" s="6">
        <v>2.81E-2</v>
      </c>
      <c r="W19" s="6">
        <v>2.4900000000000002E-2</v>
      </c>
      <c r="X19" s="2" t="s">
        <v>197</v>
      </c>
      <c r="Y19" s="2" t="s">
        <v>84</v>
      </c>
      <c r="Z19" s="5">
        <v>530000</v>
      </c>
      <c r="AA19" s="5">
        <v>1</v>
      </c>
      <c r="AB19" s="5">
        <v>115.32</v>
      </c>
      <c r="AC19" s="5">
        <v>0</v>
      </c>
      <c r="AD19" s="5">
        <v>611.19600000000003</v>
      </c>
      <c r="AE19" s="2" t="s">
        <v>3</v>
      </c>
      <c r="AF19" s="2" t="s">
        <v>3</v>
      </c>
      <c r="AG19" s="2" t="s">
        <v>26</v>
      </c>
      <c r="AH19" s="6">
        <v>3.8490000000000003E-4</v>
      </c>
      <c r="AI19" s="6">
        <v>1.0081000000000001E-3</v>
      </c>
      <c r="AJ19" s="6">
        <v>1.2559999999999999E-4</v>
      </c>
      <c r="AK19" s="2" t="s">
        <v>3</v>
      </c>
      <c r="AL19" s="35" t="s">
        <v>4</v>
      </c>
      <c r="AM19" s="35" t="s">
        <v>1</v>
      </c>
    </row>
    <row r="20" spans="1:39" x14ac:dyDescent="0.2">
      <c r="A20" s="2" t="s">
        <v>77</v>
      </c>
      <c r="B20" s="2" t="s">
        <v>78</v>
      </c>
      <c r="C20" s="2" t="s">
        <v>257</v>
      </c>
      <c r="D20" s="2" t="s">
        <v>258</v>
      </c>
      <c r="E20" s="2" t="s">
        <v>188</v>
      </c>
      <c r="F20" s="2" t="s">
        <v>261</v>
      </c>
      <c r="G20" s="9">
        <v>2260545</v>
      </c>
      <c r="H20" s="2" t="s">
        <v>190</v>
      </c>
      <c r="I20" s="2" t="s">
        <v>191</v>
      </c>
      <c r="J20" s="2" t="s">
        <v>83</v>
      </c>
      <c r="K20" s="2" t="s">
        <v>83</v>
      </c>
      <c r="L20" s="2" t="s">
        <v>192</v>
      </c>
      <c r="M20" s="2" t="s">
        <v>132</v>
      </c>
      <c r="N20" s="2" t="s">
        <v>208</v>
      </c>
      <c r="O20" s="2" t="s">
        <v>84</v>
      </c>
      <c r="P20" s="2" t="s">
        <v>242</v>
      </c>
      <c r="Q20" s="2" t="s">
        <v>86</v>
      </c>
      <c r="R20" s="2" t="s">
        <v>195</v>
      </c>
      <c r="S20" s="2" t="s">
        <v>87</v>
      </c>
      <c r="T20" s="5">
        <v>2.2400000000000002</v>
      </c>
      <c r="U20" s="2" t="s">
        <v>262</v>
      </c>
      <c r="V20" s="6">
        <v>2.4E-2</v>
      </c>
      <c r="W20" s="6">
        <v>2.2400000000000003E-2</v>
      </c>
      <c r="X20" s="2" t="s">
        <v>197</v>
      </c>
      <c r="Y20" s="2" t="s">
        <v>84</v>
      </c>
      <c r="Z20" s="5">
        <v>149518.06</v>
      </c>
      <c r="AA20" s="5">
        <v>1</v>
      </c>
      <c r="AB20" s="5">
        <v>112.83</v>
      </c>
      <c r="AC20" s="5">
        <v>0</v>
      </c>
      <c r="AD20" s="5">
        <v>168.70122000000001</v>
      </c>
      <c r="AE20" s="2" t="s">
        <v>3</v>
      </c>
      <c r="AF20" s="2" t="s">
        <v>3</v>
      </c>
      <c r="AG20" s="2" t="s">
        <v>26</v>
      </c>
      <c r="AH20" s="6">
        <v>2.5910000000000001E-4</v>
      </c>
      <c r="AI20" s="6">
        <v>2.7829999999999999E-4</v>
      </c>
      <c r="AJ20" s="6">
        <v>3.4700000000000003E-5</v>
      </c>
      <c r="AK20" s="2" t="s">
        <v>3</v>
      </c>
      <c r="AL20" s="35" t="s">
        <v>4</v>
      </c>
      <c r="AM20" s="35" t="s">
        <v>1</v>
      </c>
    </row>
    <row r="21" spans="1:39" x14ac:dyDescent="0.2">
      <c r="A21" s="2" t="s">
        <v>77</v>
      </c>
      <c r="B21" s="2" t="s">
        <v>78</v>
      </c>
      <c r="C21" s="2" t="s">
        <v>263</v>
      </c>
      <c r="D21" s="2" t="s">
        <v>264</v>
      </c>
      <c r="E21" s="2" t="s">
        <v>188</v>
      </c>
      <c r="F21" s="2" t="s">
        <v>265</v>
      </c>
      <c r="G21" s="9">
        <v>3230232</v>
      </c>
      <c r="H21" s="2" t="s">
        <v>190</v>
      </c>
      <c r="I21" s="2" t="s">
        <v>191</v>
      </c>
      <c r="J21" s="2" t="s">
        <v>83</v>
      </c>
      <c r="K21" s="2" t="s">
        <v>83</v>
      </c>
      <c r="L21" s="2" t="s">
        <v>192</v>
      </c>
      <c r="M21" s="2" t="s">
        <v>132</v>
      </c>
      <c r="N21" s="2" t="s">
        <v>208</v>
      </c>
      <c r="O21" s="2" t="s">
        <v>84</v>
      </c>
      <c r="P21" s="2" t="s">
        <v>242</v>
      </c>
      <c r="Q21" s="2" t="s">
        <v>86</v>
      </c>
      <c r="R21" s="2" t="s">
        <v>195</v>
      </c>
      <c r="S21" s="2" t="s">
        <v>87</v>
      </c>
      <c r="T21" s="5">
        <v>1.96</v>
      </c>
      <c r="U21" s="2" t="s">
        <v>266</v>
      </c>
      <c r="V21" s="6">
        <v>2.1499999999999998E-2</v>
      </c>
      <c r="W21" s="6">
        <v>1.9599999999999999E-2</v>
      </c>
      <c r="X21" s="2" t="s">
        <v>197</v>
      </c>
      <c r="Y21" s="2" t="s">
        <v>84</v>
      </c>
      <c r="Z21" s="5">
        <v>46938.35</v>
      </c>
      <c r="AA21" s="5">
        <v>1</v>
      </c>
      <c r="AB21" s="5">
        <v>115.25</v>
      </c>
      <c r="AC21" s="5">
        <v>0</v>
      </c>
      <c r="AD21" s="5">
        <v>54.096440000000001</v>
      </c>
      <c r="AE21" s="2" t="s">
        <v>3</v>
      </c>
      <c r="AF21" s="2" t="s">
        <v>3</v>
      </c>
      <c r="AG21" s="2" t="s">
        <v>26</v>
      </c>
      <c r="AH21" s="6">
        <v>3.8800000000000001E-5</v>
      </c>
      <c r="AI21" s="6">
        <v>8.9200000000000013E-5</v>
      </c>
      <c r="AJ21" s="6">
        <v>1.11E-5</v>
      </c>
      <c r="AK21" s="2" t="s">
        <v>3</v>
      </c>
      <c r="AL21" s="35" t="s">
        <v>4</v>
      </c>
      <c r="AM21" s="35" t="s">
        <v>1</v>
      </c>
    </row>
    <row r="22" spans="1:39" x14ac:dyDescent="0.2">
      <c r="A22" s="2" t="s">
        <v>77</v>
      </c>
      <c r="B22" s="2" t="s">
        <v>78</v>
      </c>
      <c r="C22" s="2" t="s">
        <v>263</v>
      </c>
      <c r="D22" s="2" t="s">
        <v>264</v>
      </c>
      <c r="E22" s="2" t="s">
        <v>188</v>
      </c>
      <c r="F22" s="2" t="s">
        <v>267</v>
      </c>
      <c r="G22" s="9">
        <v>1194638</v>
      </c>
      <c r="H22" s="2" t="s">
        <v>190</v>
      </c>
      <c r="I22" s="2" t="s">
        <v>191</v>
      </c>
      <c r="J22" s="2" t="s">
        <v>83</v>
      </c>
      <c r="K22" s="2" t="s">
        <v>83</v>
      </c>
      <c r="L22" s="2" t="s">
        <v>192</v>
      </c>
      <c r="M22" s="2" t="s">
        <v>132</v>
      </c>
      <c r="N22" s="2" t="s">
        <v>208</v>
      </c>
      <c r="O22" s="2" t="s">
        <v>84</v>
      </c>
      <c r="P22" s="2" t="s">
        <v>242</v>
      </c>
      <c r="Q22" s="2" t="s">
        <v>86</v>
      </c>
      <c r="R22" s="2" t="s">
        <v>195</v>
      </c>
      <c r="S22" s="2" t="s">
        <v>87</v>
      </c>
      <c r="T22" s="5">
        <v>6.44</v>
      </c>
      <c r="U22" s="2" t="s">
        <v>268</v>
      </c>
      <c r="V22" s="6">
        <v>3.61E-2</v>
      </c>
      <c r="W22" s="6">
        <v>3.0600000000000002E-2</v>
      </c>
      <c r="X22" s="2" t="s">
        <v>197</v>
      </c>
      <c r="Y22" s="2" t="s">
        <v>84</v>
      </c>
      <c r="Z22" s="5">
        <v>430000</v>
      </c>
      <c r="AA22" s="5">
        <v>1</v>
      </c>
      <c r="AB22" s="5">
        <v>107.22</v>
      </c>
      <c r="AC22" s="5">
        <v>0</v>
      </c>
      <c r="AD22" s="5">
        <v>461.04599999999999</v>
      </c>
      <c r="AE22" s="2" t="s">
        <v>3</v>
      </c>
      <c r="AF22" s="2" t="s">
        <v>3</v>
      </c>
      <c r="AG22" s="2" t="s">
        <v>26</v>
      </c>
      <c r="AH22" s="6">
        <v>3.9829999999999998E-4</v>
      </c>
      <c r="AI22" s="6">
        <v>7.6050000000000011E-4</v>
      </c>
      <c r="AJ22" s="6">
        <v>9.4699999999999998E-5</v>
      </c>
      <c r="AK22" s="2" t="s">
        <v>3</v>
      </c>
      <c r="AL22" s="35" t="s">
        <v>4</v>
      </c>
      <c r="AM22" s="35" t="s">
        <v>1</v>
      </c>
    </row>
    <row r="23" spans="1:39" x14ac:dyDescent="0.2">
      <c r="A23" s="2" t="s">
        <v>77</v>
      </c>
      <c r="B23" s="2" t="s">
        <v>78</v>
      </c>
      <c r="C23" s="2" t="s">
        <v>269</v>
      </c>
      <c r="D23" s="2" t="s">
        <v>270</v>
      </c>
      <c r="E23" s="2" t="s">
        <v>188</v>
      </c>
      <c r="F23" s="2" t="s">
        <v>271</v>
      </c>
      <c r="G23" s="9">
        <v>1145598</v>
      </c>
      <c r="H23" s="2" t="s">
        <v>190</v>
      </c>
      <c r="I23" s="2" t="s">
        <v>213</v>
      </c>
      <c r="J23" s="2" t="s">
        <v>83</v>
      </c>
      <c r="K23" s="2" t="s">
        <v>170</v>
      </c>
      <c r="L23" s="2" t="s">
        <v>192</v>
      </c>
      <c r="M23" s="2" t="s">
        <v>132</v>
      </c>
      <c r="N23" s="2" t="s">
        <v>272</v>
      </c>
      <c r="O23" s="2" t="s">
        <v>84</v>
      </c>
      <c r="P23" s="2" t="s">
        <v>242</v>
      </c>
      <c r="Q23" s="2" t="s">
        <v>86</v>
      </c>
      <c r="R23" s="2" t="s">
        <v>195</v>
      </c>
      <c r="S23" s="2" t="s">
        <v>87</v>
      </c>
      <c r="T23" s="5">
        <v>0.74</v>
      </c>
      <c r="U23" s="2" t="s">
        <v>273</v>
      </c>
      <c r="V23" s="6">
        <v>3.3799999999999997E-2</v>
      </c>
      <c r="W23" s="6">
        <v>5.2699999999999997E-2</v>
      </c>
      <c r="X23" s="2" t="s">
        <v>197</v>
      </c>
      <c r="Y23" s="2" t="s">
        <v>84</v>
      </c>
      <c r="Z23" s="5">
        <v>2250</v>
      </c>
      <c r="AA23" s="5">
        <v>1</v>
      </c>
      <c r="AB23" s="5">
        <v>99.51</v>
      </c>
      <c r="AC23" s="5">
        <v>0</v>
      </c>
      <c r="AD23" s="5">
        <v>2.2389700000000001</v>
      </c>
      <c r="AE23" s="2" t="s">
        <v>3</v>
      </c>
      <c r="AF23" s="2" t="s">
        <v>3</v>
      </c>
      <c r="AG23" s="2" t="s">
        <v>26</v>
      </c>
      <c r="AH23" s="6">
        <v>1.0900000000000001E-5</v>
      </c>
      <c r="AI23" s="6">
        <v>3.7000000000000002E-6</v>
      </c>
      <c r="AJ23" s="6">
        <v>4.9999999999999998E-7</v>
      </c>
      <c r="AK23" s="2" t="s">
        <v>3</v>
      </c>
      <c r="AL23" s="35" t="s">
        <v>4</v>
      </c>
      <c r="AM23" s="35" t="s">
        <v>1</v>
      </c>
    </row>
    <row r="24" spans="1:39" x14ac:dyDescent="0.2">
      <c r="A24" s="2" t="s">
        <v>77</v>
      </c>
      <c r="B24" s="2" t="s">
        <v>78</v>
      </c>
      <c r="C24" s="2" t="s">
        <v>274</v>
      </c>
      <c r="D24" s="2" t="s">
        <v>275</v>
      </c>
      <c r="E24" s="2" t="s">
        <v>188</v>
      </c>
      <c r="F24" s="2" t="s">
        <v>276</v>
      </c>
      <c r="G24" s="9">
        <v>1201466</v>
      </c>
      <c r="H24" s="2" t="s">
        <v>190</v>
      </c>
      <c r="I24" s="2" t="s">
        <v>191</v>
      </c>
      <c r="J24" s="2" t="s">
        <v>83</v>
      </c>
      <c r="K24" s="2" t="s">
        <v>83</v>
      </c>
      <c r="L24" s="2" t="s">
        <v>192</v>
      </c>
      <c r="M24" s="2" t="s">
        <v>132</v>
      </c>
      <c r="N24" s="2" t="s">
        <v>277</v>
      </c>
      <c r="O24" s="2" t="s">
        <v>84</v>
      </c>
      <c r="P24" s="2" t="s">
        <v>242</v>
      </c>
      <c r="Q24" s="2" t="s">
        <v>86</v>
      </c>
      <c r="R24" s="2" t="s">
        <v>195</v>
      </c>
      <c r="S24" s="2" t="s">
        <v>87</v>
      </c>
      <c r="T24" s="5">
        <v>5.19</v>
      </c>
      <c r="U24" s="2" t="s">
        <v>278</v>
      </c>
      <c r="V24" s="6">
        <v>3.7100000000000001E-2</v>
      </c>
      <c r="W24" s="6">
        <v>2.6499999999999999E-2</v>
      </c>
      <c r="X24" s="2" t="s">
        <v>197</v>
      </c>
      <c r="Y24" s="2" t="s">
        <v>84</v>
      </c>
      <c r="Z24" s="5">
        <v>150000</v>
      </c>
      <c r="AA24" s="5">
        <v>1</v>
      </c>
      <c r="AB24" s="5">
        <v>106.68</v>
      </c>
      <c r="AC24" s="5">
        <v>0</v>
      </c>
      <c r="AD24" s="5">
        <v>160.02000000000001</v>
      </c>
      <c r="AE24" s="2" t="s">
        <v>3</v>
      </c>
      <c r="AF24" s="2" t="s">
        <v>3</v>
      </c>
      <c r="AG24" s="2" t="s">
        <v>26</v>
      </c>
      <c r="AH24" s="6">
        <v>3.904E-4</v>
      </c>
      <c r="AI24" s="6">
        <v>2.6390000000000002E-4</v>
      </c>
      <c r="AJ24" s="6">
        <v>3.29E-5</v>
      </c>
      <c r="AK24" s="2" t="s">
        <v>3</v>
      </c>
      <c r="AL24" s="35" t="s">
        <v>4</v>
      </c>
      <c r="AM24" s="35" t="s">
        <v>1</v>
      </c>
    </row>
    <row r="25" spans="1:39" x14ac:dyDescent="0.2">
      <c r="A25" s="2" t="s">
        <v>77</v>
      </c>
      <c r="B25" s="2" t="s">
        <v>78</v>
      </c>
      <c r="C25" s="2" t="s">
        <v>279</v>
      </c>
      <c r="D25" s="2" t="s">
        <v>280</v>
      </c>
      <c r="E25" s="2" t="s">
        <v>188</v>
      </c>
      <c r="F25" s="2" t="s">
        <v>281</v>
      </c>
      <c r="G25" s="9">
        <v>7770191</v>
      </c>
      <c r="H25" s="2" t="s">
        <v>190</v>
      </c>
      <c r="I25" s="2" t="s">
        <v>191</v>
      </c>
      <c r="J25" s="2" t="s">
        <v>83</v>
      </c>
      <c r="K25" s="2" t="s">
        <v>83</v>
      </c>
      <c r="L25" s="2" t="s">
        <v>192</v>
      </c>
      <c r="M25" s="2" t="s">
        <v>132</v>
      </c>
      <c r="N25" s="2" t="s">
        <v>282</v>
      </c>
      <c r="O25" s="2" t="s">
        <v>84</v>
      </c>
      <c r="P25" s="2" t="s">
        <v>242</v>
      </c>
      <c r="Q25" s="2" t="s">
        <v>86</v>
      </c>
      <c r="R25" s="2" t="s">
        <v>195</v>
      </c>
      <c r="S25" s="2" t="s">
        <v>87</v>
      </c>
      <c r="T25" s="5">
        <v>2.89</v>
      </c>
      <c r="U25" s="2" t="s">
        <v>283</v>
      </c>
      <c r="V25" s="6">
        <v>2.9900000000000003E-2</v>
      </c>
      <c r="W25" s="6">
        <v>1.8700000000000001E-2</v>
      </c>
      <c r="X25" s="2" t="s">
        <v>197</v>
      </c>
      <c r="Y25" s="2" t="s">
        <v>84</v>
      </c>
      <c r="Z25" s="5">
        <v>35400</v>
      </c>
      <c r="AA25" s="5">
        <v>1</v>
      </c>
      <c r="AB25" s="5">
        <v>116.68</v>
      </c>
      <c r="AC25" s="5">
        <v>0</v>
      </c>
      <c r="AD25" s="5">
        <v>41.304720000000003</v>
      </c>
      <c r="AE25" s="2" t="s">
        <v>3</v>
      </c>
      <c r="AF25" s="2" t="s">
        <v>3</v>
      </c>
      <c r="AG25" s="2" t="s">
        <v>26</v>
      </c>
      <c r="AH25" s="6">
        <v>1.998E-4</v>
      </c>
      <c r="AI25" s="6">
        <v>6.8100000000000002E-5</v>
      </c>
      <c r="AJ25" s="6">
        <v>8.4999999999999999E-6</v>
      </c>
      <c r="AK25" s="2" t="s">
        <v>3</v>
      </c>
      <c r="AL25" s="35" t="s">
        <v>4</v>
      </c>
      <c r="AM25" s="35" t="s">
        <v>1</v>
      </c>
    </row>
    <row r="26" spans="1:39" x14ac:dyDescent="0.2">
      <c r="A26" s="2" t="s">
        <v>77</v>
      </c>
      <c r="B26" s="2" t="s">
        <v>78</v>
      </c>
      <c r="C26" s="2" t="s">
        <v>279</v>
      </c>
      <c r="D26" s="2" t="s">
        <v>280</v>
      </c>
      <c r="E26" s="2" t="s">
        <v>188</v>
      </c>
      <c r="F26" s="2" t="s">
        <v>284</v>
      </c>
      <c r="G26" s="9">
        <v>7770258</v>
      </c>
      <c r="H26" s="2" t="s">
        <v>190</v>
      </c>
      <c r="I26" s="2" t="s">
        <v>213</v>
      </c>
      <c r="J26" s="2" t="s">
        <v>83</v>
      </c>
      <c r="K26" s="2" t="s">
        <v>83</v>
      </c>
      <c r="L26" s="2" t="s">
        <v>192</v>
      </c>
      <c r="M26" s="2" t="s">
        <v>132</v>
      </c>
      <c r="N26" s="2" t="s">
        <v>282</v>
      </c>
      <c r="O26" s="2" t="s">
        <v>84</v>
      </c>
      <c r="P26" s="2" t="s">
        <v>242</v>
      </c>
      <c r="Q26" s="2" t="s">
        <v>86</v>
      </c>
      <c r="R26" s="2" t="s">
        <v>195</v>
      </c>
      <c r="S26" s="2" t="s">
        <v>87</v>
      </c>
      <c r="T26" s="5">
        <v>3.74</v>
      </c>
      <c r="U26" s="2" t="s">
        <v>285</v>
      </c>
      <c r="V26" s="6">
        <v>3.5200000000000002E-2</v>
      </c>
      <c r="W26" s="6">
        <v>4.7599999999999996E-2</v>
      </c>
      <c r="X26" s="2" t="s">
        <v>197</v>
      </c>
      <c r="Y26" s="2" t="s">
        <v>84</v>
      </c>
      <c r="Z26" s="5">
        <v>129210.95</v>
      </c>
      <c r="AA26" s="5">
        <v>1</v>
      </c>
      <c r="AB26" s="5">
        <v>96.09</v>
      </c>
      <c r="AC26" s="5">
        <v>0</v>
      </c>
      <c r="AD26" s="5">
        <v>124.1588</v>
      </c>
      <c r="AE26" s="2" t="s">
        <v>3</v>
      </c>
      <c r="AF26" s="2" t="s">
        <v>3</v>
      </c>
      <c r="AG26" s="2" t="s">
        <v>26</v>
      </c>
      <c r="AH26" s="6">
        <v>1.6789999999999999E-4</v>
      </c>
      <c r="AI26" s="6">
        <v>2.0480000000000002E-4</v>
      </c>
      <c r="AJ26" s="6">
        <v>2.5500000000000003E-5</v>
      </c>
      <c r="AK26" s="2" t="s">
        <v>3</v>
      </c>
      <c r="AL26" s="35" t="s">
        <v>4</v>
      </c>
      <c r="AM26" s="35" t="s">
        <v>1</v>
      </c>
    </row>
    <row r="27" spans="1:39" x14ac:dyDescent="0.2">
      <c r="A27" s="2" t="s">
        <v>77</v>
      </c>
      <c r="B27" s="2" t="s">
        <v>78</v>
      </c>
      <c r="C27" s="2" t="s">
        <v>286</v>
      </c>
      <c r="D27" s="2" t="s">
        <v>287</v>
      </c>
      <c r="E27" s="2" t="s">
        <v>188</v>
      </c>
      <c r="F27" s="2" t="s">
        <v>288</v>
      </c>
      <c r="G27" s="9">
        <v>1110915</v>
      </c>
      <c r="H27" s="2" t="s">
        <v>190</v>
      </c>
      <c r="I27" s="2" t="s">
        <v>191</v>
      </c>
      <c r="J27" s="2" t="s">
        <v>83</v>
      </c>
      <c r="K27" s="2" t="s">
        <v>83</v>
      </c>
      <c r="L27" s="2" t="s">
        <v>192</v>
      </c>
      <c r="M27" s="2" t="s">
        <v>132</v>
      </c>
      <c r="N27" s="2" t="s">
        <v>289</v>
      </c>
      <c r="O27" s="2" t="s">
        <v>84</v>
      </c>
      <c r="P27" s="2" t="s">
        <v>290</v>
      </c>
      <c r="Q27" s="2" t="s">
        <v>86</v>
      </c>
      <c r="R27" s="2" t="s">
        <v>195</v>
      </c>
      <c r="S27" s="2" t="s">
        <v>87</v>
      </c>
      <c r="T27" s="5">
        <v>5.67</v>
      </c>
      <c r="U27" s="2" t="s">
        <v>291</v>
      </c>
      <c r="V27" s="6">
        <v>5.1500000000000004E-2</v>
      </c>
      <c r="W27" s="6">
        <v>2.98E-2</v>
      </c>
      <c r="X27" s="2" t="s">
        <v>197</v>
      </c>
      <c r="Y27" s="2" t="s">
        <v>84</v>
      </c>
      <c r="Z27" s="5">
        <v>25732.69</v>
      </c>
      <c r="AA27" s="5">
        <v>1</v>
      </c>
      <c r="AB27" s="5">
        <v>154.27000000000001</v>
      </c>
      <c r="AC27" s="5">
        <v>0</v>
      </c>
      <c r="AD27" s="5">
        <v>39.69782</v>
      </c>
      <c r="AE27" s="2" t="s">
        <v>3</v>
      </c>
      <c r="AF27" s="2" t="s">
        <v>3</v>
      </c>
      <c r="AG27" s="2" t="s">
        <v>26</v>
      </c>
      <c r="AH27" s="6">
        <v>8.8000000000000004E-6</v>
      </c>
      <c r="AI27" s="6">
        <v>6.5500000000000006E-5</v>
      </c>
      <c r="AJ27" s="6">
        <v>8.1999999999999994E-6</v>
      </c>
      <c r="AK27" s="2" t="s">
        <v>3</v>
      </c>
      <c r="AL27" s="35" t="s">
        <v>4</v>
      </c>
      <c r="AM27" s="35" t="s">
        <v>1</v>
      </c>
    </row>
    <row r="28" spans="1:39" x14ac:dyDescent="0.2">
      <c r="A28" s="2" t="s">
        <v>77</v>
      </c>
      <c r="B28" s="2" t="s">
        <v>78</v>
      </c>
      <c r="C28" s="2" t="s">
        <v>292</v>
      </c>
      <c r="D28" s="2" t="s">
        <v>293</v>
      </c>
      <c r="E28" s="2" t="s">
        <v>188</v>
      </c>
      <c r="F28" s="2" t="s">
        <v>294</v>
      </c>
      <c r="G28" s="9">
        <v>3900354</v>
      </c>
      <c r="H28" s="2" t="s">
        <v>190</v>
      </c>
      <c r="I28" s="2" t="s">
        <v>213</v>
      </c>
      <c r="J28" s="2" t="s">
        <v>83</v>
      </c>
      <c r="K28" s="2" t="s">
        <v>83</v>
      </c>
      <c r="L28" s="2" t="s">
        <v>192</v>
      </c>
      <c r="M28" s="2" t="s">
        <v>132</v>
      </c>
      <c r="N28" s="2" t="s">
        <v>208</v>
      </c>
      <c r="O28" s="2" t="s">
        <v>84</v>
      </c>
      <c r="P28" s="2" t="s">
        <v>290</v>
      </c>
      <c r="Q28" s="2" t="s">
        <v>86</v>
      </c>
      <c r="R28" s="2" t="s">
        <v>195</v>
      </c>
      <c r="S28" s="2" t="s">
        <v>87</v>
      </c>
      <c r="T28" s="5">
        <v>1.86</v>
      </c>
      <c r="U28" s="2" t="s">
        <v>295</v>
      </c>
      <c r="V28" s="6">
        <v>3.85E-2</v>
      </c>
      <c r="W28" s="6">
        <v>4.7599999999999996E-2</v>
      </c>
      <c r="X28" s="2" t="s">
        <v>197</v>
      </c>
      <c r="Y28" s="2" t="s">
        <v>84</v>
      </c>
      <c r="Z28" s="5">
        <v>34261.07</v>
      </c>
      <c r="AA28" s="5">
        <v>1</v>
      </c>
      <c r="AB28" s="5">
        <v>98.71</v>
      </c>
      <c r="AC28" s="5">
        <v>0</v>
      </c>
      <c r="AD28" s="5">
        <v>33.819099999999999</v>
      </c>
      <c r="AE28" s="2" t="s">
        <v>3</v>
      </c>
      <c r="AF28" s="2" t="s">
        <v>3</v>
      </c>
      <c r="AG28" s="2" t="s">
        <v>26</v>
      </c>
      <c r="AH28" s="6">
        <v>4.7600000000000005E-5</v>
      </c>
      <c r="AI28" s="6">
        <v>5.5800000000000001E-5</v>
      </c>
      <c r="AJ28" s="6">
        <v>6.9E-6</v>
      </c>
      <c r="AK28" s="2" t="s">
        <v>3</v>
      </c>
      <c r="AL28" s="35" t="s">
        <v>4</v>
      </c>
      <c r="AM28" s="35" t="s">
        <v>1</v>
      </c>
    </row>
    <row r="29" spans="1:39" x14ac:dyDescent="0.2">
      <c r="A29" s="2" t="s">
        <v>77</v>
      </c>
      <c r="B29" s="2" t="s">
        <v>78</v>
      </c>
      <c r="C29" s="2" t="s">
        <v>296</v>
      </c>
      <c r="D29" s="2" t="s">
        <v>297</v>
      </c>
      <c r="E29" s="2" t="s">
        <v>188</v>
      </c>
      <c r="F29" s="2" t="s">
        <v>298</v>
      </c>
      <c r="G29" s="9">
        <v>2300234</v>
      </c>
      <c r="H29" s="2" t="s">
        <v>190</v>
      </c>
      <c r="I29" s="2" t="s">
        <v>213</v>
      </c>
      <c r="J29" s="2" t="s">
        <v>83</v>
      </c>
      <c r="K29" s="2" t="s">
        <v>83</v>
      </c>
      <c r="L29" s="2" t="s">
        <v>192</v>
      </c>
      <c r="M29" s="2" t="s">
        <v>132</v>
      </c>
      <c r="N29" s="2" t="s">
        <v>299</v>
      </c>
      <c r="O29" s="2" t="s">
        <v>84</v>
      </c>
      <c r="P29" s="2" t="s">
        <v>290</v>
      </c>
      <c r="Q29" s="2" t="s">
        <v>86</v>
      </c>
      <c r="R29" s="2" t="s">
        <v>195</v>
      </c>
      <c r="S29" s="2" t="s">
        <v>87</v>
      </c>
      <c r="T29" s="5">
        <v>3.83</v>
      </c>
      <c r="U29" s="2" t="s">
        <v>300</v>
      </c>
      <c r="V29" s="6">
        <v>3.2000000000000001E-2</v>
      </c>
      <c r="W29" s="6">
        <v>4.6900000000000004E-2</v>
      </c>
      <c r="X29" s="2" t="s">
        <v>197</v>
      </c>
      <c r="Y29" s="2" t="s">
        <v>84</v>
      </c>
      <c r="Z29" s="5">
        <v>204270</v>
      </c>
      <c r="AA29" s="5">
        <v>1</v>
      </c>
      <c r="AB29" s="5">
        <v>95.72</v>
      </c>
      <c r="AC29" s="5">
        <v>0</v>
      </c>
      <c r="AD29" s="5">
        <v>195.52724000000001</v>
      </c>
      <c r="AE29" s="2" t="s">
        <v>3</v>
      </c>
      <c r="AF29" s="2" t="s">
        <v>3</v>
      </c>
      <c r="AG29" s="2" t="s">
        <v>26</v>
      </c>
      <c r="AH29" s="6">
        <v>1.4559999999999999E-4</v>
      </c>
      <c r="AI29" s="6">
        <v>3.2250000000000003E-4</v>
      </c>
      <c r="AJ29" s="6">
        <v>4.0200000000000001E-5</v>
      </c>
      <c r="AK29" s="2" t="s">
        <v>3</v>
      </c>
      <c r="AL29" s="35" t="s">
        <v>4</v>
      </c>
      <c r="AM29" s="35" t="s">
        <v>1</v>
      </c>
    </row>
    <row r="30" spans="1:39" x14ac:dyDescent="0.2">
      <c r="A30" s="2" t="s">
        <v>77</v>
      </c>
      <c r="B30" s="2" t="s">
        <v>78</v>
      </c>
      <c r="C30" s="2" t="s">
        <v>301</v>
      </c>
      <c r="D30" s="2" t="s">
        <v>302</v>
      </c>
      <c r="E30" s="2" t="s">
        <v>188</v>
      </c>
      <c r="F30" s="2" t="s">
        <v>303</v>
      </c>
      <c r="G30" s="9">
        <v>1136316</v>
      </c>
      <c r="H30" s="2" t="s">
        <v>190</v>
      </c>
      <c r="I30" s="2" t="s">
        <v>213</v>
      </c>
      <c r="J30" s="2" t="s">
        <v>83</v>
      </c>
      <c r="K30" s="2" t="s">
        <v>83</v>
      </c>
      <c r="L30" s="2" t="s">
        <v>192</v>
      </c>
      <c r="M30" s="2" t="s">
        <v>132</v>
      </c>
      <c r="N30" s="2" t="s">
        <v>214</v>
      </c>
      <c r="O30" s="2" t="s">
        <v>84</v>
      </c>
      <c r="P30" s="2" t="s">
        <v>290</v>
      </c>
      <c r="Q30" s="2" t="s">
        <v>86</v>
      </c>
      <c r="R30" s="2" t="s">
        <v>195</v>
      </c>
      <c r="S30" s="2" t="s">
        <v>87</v>
      </c>
      <c r="T30" s="5">
        <v>3.46</v>
      </c>
      <c r="U30" s="2" t="s">
        <v>262</v>
      </c>
      <c r="V30" s="6">
        <v>4.36E-2</v>
      </c>
      <c r="W30" s="6">
        <v>4.6199999999999998E-2</v>
      </c>
      <c r="X30" s="2" t="s">
        <v>197</v>
      </c>
      <c r="Y30" s="2" t="s">
        <v>84</v>
      </c>
      <c r="Z30" s="5">
        <v>48761</v>
      </c>
      <c r="AA30" s="5">
        <v>1</v>
      </c>
      <c r="AB30" s="5">
        <v>100.37</v>
      </c>
      <c r="AC30" s="5">
        <v>0</v>
      </c>
      <c r="AD30" s="5">
        <v>48.941409999999998</v>
      </c>
      <c r="AE30" s="2" t="s">
        <v>3</v>
      </c>
      <c r="AF30" s="2" t="s">
        <v>3</v>
      </c>
      <c r="AG30" s="2" t="s">
        <v>26</v>
      </c>
      <c r="AH30" s="6">
        <v>1.6249999999999999E-4</v>
      </c>
      <c r="AI30" s="6">
        <v>8.070000000000001E-5</v>
      </c>
      <c r="AJ30" s="6">
        <v>1.01E-5</v>
      </c>
      <c r="AK30" s="2" t="s">
        <v>3</v>
      </c>
      <c r="AL30" s="35" t="s">
        <v>4</v>
      </c>
      <c r="AM30" s="35" t="s">
        <v>1</v>
      </c>
    </row>
    <row r="31" spans="1:39" x14ac:dyDescent="0.2">
      <c r="A31" s="2" t="s">
        <v>77</v>
      </c>
      <c r="B31" s="2" t="s">
        <v>78</v>
      </c>
      <c r="C31" s="2" t="s">
        <v>301</v>
      </c>
      <c r="D31" s="2" t="s">
        <v>302</v>
      </c>
      <c r="E31" s="2" t="s">
        <v>188</v>
      </c>
      <c r="F31" s="2" t="s">
        <v>304</v>
      </c>
      <c r="G31" s="9">
        <v>1143122</v>
      </c>
      <c r="H31" s="2" t="s">
        <v>190</v>
      </c>
      <c r="I31" s="2" t="s">
        <v>213</v>
      </c>
      <c r="J31" s="2" t="s">
        <v>83</v>
      </c>
      <c r="K31" s="2" t="s">
        <v>83</v>
      </c>
      <c r="L31" s="2" t="s">
        <v>192</v>
      </c>
      <c r="M31" s="2" t="s">
        <v>132</v>
      </c>
      <c r="N31" s="2" t="s">
        <v>214</v>
      </c>
      <c r="O31" s="2" t="s">
        <v>84</v>
      </c>
      <c r="P31" s="2" t="s">
        <v>290</v>
      </c>
      <c r="Q31" s="2" t="s">
        <v>86</v>
      </c>
      <c r="R31" s="2" t="s">
        <v>195</v>
      </c>
      <c r="S31" s="2" t="s">
        <v>87</v>
      </c>
      <c r="T31" s="5">
        <v>6.06</v>
      </c>
      <c r="U31" s="2" t="s">
        <v>305</v>
      </c>
      <c r="V31" s="6">
        <v>3.0499999999999999E-2</v>
      </c>
      <c r="W31" s="6">
        <v>5.1399999999999994E-2</v>
      </c>
      <c r="X31" s="2" t="s">
        <v>197</v>
      </c>
      <c r="Y31" s="2" t="s">
        <v>84</v>
      </c>
      <c r="Z31" s="5">
        <v>146930</v>
      </c>
      <c r="AA31" s="5">
        <v>1</v>
      </c>
      <c r="AB31" s="5">
        <v>89.29</v>
      </c>
      <c r="AC31" s="5">
        <v>0</v>
      </c>
      <c r="AD31" s="5">
        <v>131.19379000000001</v>
      </c>
      <c r="AE31" s="2" t="s">
        <v>3</v>
      </c>
      <c r="AF31" s="2" t="s">
        <v>3</v>
      </c>
      <c r="AG31" s="2" t="s">
        <v>26</v>
      </c>
      <c r="AH31" s="6">
        <v>2.0150000000000002E-4</v>
      </c>
      <c r="AI31" s="6">
        <v>2.164E-4</v>
      </c>
      <c r="AJ31" s="6">
        <v>2.7000000000000002E-5</v>
      </c>
      <c r="AK31" s="2" t="s">
        <v>3</v>
      </c>
      <c r="AL31" s="35" t="s">
        <v>4</v>
      </c>
      <c r="AM31" s="35" t="s">
        <v>1</v>
      </c>
    </row>
    <row r="32" spans="1:39" x14ac:dyDescent="0.2">
      <c r="A32" s="2" t="s">
        <v>77</v>
      </c>
      <c r="B32" s="2" t="s">
        <v>78</v>
      </c>
      <c r="C32" s="2" t="s">
        <v>306</v>
      </c>
      <c r="D32" s="2" t="s">
        <v>307</v>
      </c>
      <c r="E32" s="2" t="s">
        <v>188</v>
      </c>
      <c r="F32" s="2" t="s">
        <v>308</v>
      </c>
      <c r="G32" s="9">
        <v>1160647</v>
      </c>
      <c r="H32" s="2" t="s">
        <v>190</v>
      </c>
      <c r="I32" s="2" t="s">
        <v>213</v>
      </c>
      <c r="J32" s="2" t="s">
        <v>83</v>
      </c>
      <c r="K32" s="2" t="s">
        <v>83</v>
      </c>
      <c r="L32" s="2" t="s">
        <v>192</v>
      </c>
      <c r="M32" s="2" t="s">
        <v>132</v>
      </c>
      <c r="N32" s="2" t="s">
        <v>214</v>
      </c>
      <c r="O32" s="2" t="s">
        <v>84</v>
      </c>
      <c r="P32" s="2" t="s">
        <v>290</v>
      </c>
      <c r="Q32" s="2" t="s">
        <v>86</v>
      </c>
      <c r="R32" s="2" t="s">
        <v>195</v>
      </c>
      <c r="S32" s="2" t="s">
        <v>87</v>
      </c>
      <c r="T32" s="5">
        <v>5.55</v>
      </c>
      <c r="U32" s="2" t="s">
        <v>309</v>
      </c>
      <c r="V32" s="6">
        <v>2.64E-2</v>
      </c>
      <c r="W32" s="6">
        <v>5.04E-2</v>
      </c>
      <c r="X32" s="2" t="s">
        <v>197</v>
      </c>
      <c r="Y32" s="2" t="s">
        <v>84</v>
      </c>
      <c r="Z32" s="5">
        <v>151200</v>
      </c>
      <c r="AA32" s="5">
        <v>1</v>
      </c>
      <c r="AB32" s="5">
        <v>88.01</v>
      </c>
      <c r="AC32" s="5">
        <v>0</v>
      </c>
      <c r="AD32" s="5">
        <v>133.07112000000001</v>
      </c>
      <c r="AE32" s="2" t="s">
        <v>3</v>
      </c>
      <c r="AF32" s="2" t="s">
        <v>3</v>
      </c>
      <c r="AG32" s="2" t="s">
        <v>26</v>
      </c>
      <c r="AH32" s="6">
        <v>9.2399999999999996E-5</v>
      </c>
      <c r="AI32" s="6">
        <v>2.195E-4</v>
      </c>
      <c r="AJ32" s="6">
        <v>2.73E-5</v>
      </c>
      <c r="AK32" s="2" t="s">
        <v>3</v>
      </c>
      <c r="AL32" s="35" t="s">
        <v>4</v>
      </c>
      <c r="AM32" s="35" t="s">
        <v>1</v>
      </c>
    </row>
    <row r="33" spans="1:39" x14ac:dyDescent="0.2">
      <c r="A33" s="2" t="s">
        <v>77</v>
      </c>
      <c r="B33" s="2" t="s">
        <v>78</v>
      </c>
      <c r="C33" s="2" t="s">
        <v>310</v>
      </c>
      <c r="D33" s="2" t="s">
        <v>311</v>
      </c>
      <c r="E33" s="2" t="s">
        <v>188</v>
      </c>
      <c r="F33" s="2" t="s">
        <v>312</v>
      </c>
      <c r="G33" s="9">
        <v>1202159</v>
      </c>
      <c r="H33" s="2" t="s">
        <v>190</v>
      </c>
      <c r="I33" s="2" t="s">
        <v>191</v>
      </c>
      <c r="J33" s="2" t="s">
        <v>83</v>
      </c>
      <c r="K33" s="2" t="s">
        <v>83</v>
      </c>
      <c r="L33" s="2" t="s">
        <v>192</v>
      </c>
      <c r="M33" s="2" t="s">
        <v>132</v>
      </c>
      <c r="N33" s="2" t="s">
        <v>277</v>
      </c>
      <c r="O33" s="2" t="s">
        <v>84</v>
      </c>
      <c r="P33" s="2" t="s">
        <v>290</v>
      </c>
      <c r="Q33" s="2" t="s">
        <v>86</v>
      </c>
      <c r="R33" s="2" t="s">
        <v>195</v>
      </c>
      <c r="S33" s="2" t="s">
        <v>87</v>
      </c>
      <c r="T33" s="5">
        <v>4.8499999999999996</v>
      </c>
      <c r="U33" s="2" t="s">
        <v>313</v>
      </c>
      <c r="V33" s="6">
        <v>3.3599999999999998E-2</v>
      </c>
      <c r="W33" s="6">
        <v>2.7799999999999998E-2</v>
      </c>
      <c r="X33" s="2" t="s">
        <v>197</v>
      </c>
      <c r="Y33" s="2" t="s">
        <v>84</v>
      </c>
      <c r="Z33" s="5">
        <v>100000</v>
      </c>
      <c r="AA33" s="5">
        <v>1</v>
      </c>
      <c r="AB33" s="5">
        <v>103.97</v>
      </c>
      <c r="AC33" s="5">
        <v>0</v>
      </c>
      <c r="AD33" s="5">
        <v>103.97</v>
      </c>
      <c r="AE33" s="2" t="s">
        <v>3</v>
      </c>
      <c r="AF33" s="2" t="s">
        <v>3</v>
      </c>
      <c r="AG33" s="2" t="s">
        <v>26</v>
      </c>
      <c r="AH33" s="6">
        <v>1.8030000000000002E-4</v>
      </c>
      <c r="AI33" s="6">
        <v>1.7149999999999999E-4</v>
      </c>
      <c r="AJ33" s="6">
        <v>2.1399999999999998E-5</v>
      </c>
      <c r="AK33" s="2" t="s">
        <v>3</v>
      </c>
      <c r="AL33" s="35" t="s">
        <v>4</v>
      </c>
      <c r="AM33" s="35" t="s">
        <v>1</v>
      </c>
    </row>
    <row r="34" spans="1:39" x14ac:dyDescent="0.2">
      <c r="A34" s="2" t="s">
        <v>77</v>
      </c>
      <c r="B34" s="2" t="s">
        <v>78</v>
      </c>
      <c r="C34" s="2" t="s">
        <v>205</v>
      </c>
      <c r="D34" s="2" t="s">
        <v>206</v>
      </c>
      <c r="E34" s="2" t="s">
        <v>188</v>
      </c>
      <c r="F34" s="2" t="s">
        <v>314</v>
      </c>
      <c r="G34" s="9">
        <v>1178680</v>
      </c>
      <c r="H34" s="2" t="s">
        <v>190</v>
      </c>
      <c r="I34" s="2" t="s">
        <v>191</v>
      </c>
      <c r="J34" s="2" t="s">
        <v>83</v>
      </c>
      <c r="K34" s="2" t="s">
        <v>83</v>
      </c>
      <c r="L34" s="2" t="s">
        <v>192</v>
      </c>
      <c r="M34" s="2" t="s">
        <v>132</v>
      </c>
      <c r="N34" s="2" t="s">
        <v>208</v>
      </c>
      <c r="O34" s="2" t="s">
        <v>84</v>
      </c>
      <c r="P34" s="2" t="s">
        <v>315</v>
      </c>
      <c r="Q34" s="2" t="s">
        <v>86</v>
      </c>
      <c r="R34" s="2" t="s">
        <v>195</v>
      </c>
      <c r="S34" s="2" t="s">
        <v>87</v>
      </c>
      <c r="T34" s="5">
        <v>10.8</v>
      </c>
      <c r="U34" s="2" t="s">
        <v>316</v>
      </c>
      <c r="V34" s="6">
        <v>1.6899999999999998E-2</v>
      </c>
      <c r="W34" s="6">
        <v>3.1899999999999998E-2</v>
      </c>
      <c r="X34" s="2" t="s">
        <v>197</v>
      </c>
      <c r="Y34" s="2" t="s">
        <v>84</v>
      </c>
      <c r="Z34" s="5">
        <v>312199</v>
      </c>
      <c r="AA34" s="5">
        <v>1</v>
      </c>
      <c r="AB34" s="5">
        <v>94.27</v>
      </c>
      <c r="AC34" s="5">
        <v>0</v>
      </c>
      <c r="AD34" s="5">
        <v>294.30999000000003</v>
      </c>
      <c r="AE34" s="2" t="s">
        <v>3</v>
      </c>
      <c r="AF34" s="2" t="s">
        <v>3</v>
      </c>
      <c r="AG34" s="2" t="s">
        <v>26</v>
      </c>
      <c r="AH34" s="6">
        <v>7.1500000000000003E-5</v>
      </c>
      <c r="AI34" s="6">
        <v>4.8539999999999998E-4</v>
      </c>
      <c r="AJ34" s="6">
        <v>6.05E-5</v>
      </c>
      <c r="AK34" s="2" t="s">
        <v>3</v>
      </c>
      <c r="AL34" s="35" t="s">
        <v>4</v>
      </c>
      <c r="AM34" s="35" t="s">
        <v>1</v>
      </c>
    </row>
    <row r="35" spans="1:39" x14ac:dyDescent="0.2">
      <c r="A35" s="2" t="s">
        <v>77</v>
      </c>
      <c r="B35" s="2" t="s">
        <v>78</v>
      </c>
      <c r="C35" s="2" t="s">
        <v>317</v>
      </c>
      <c r="D35" s="2" t="s">
        <v>318</v>
      </c>
      <c r="E35" s="2" t="s">
        <v>188</v>
      </c>
      <c r="F35" s="2" t="s">
        <v>319</v>
      </c>
      <c r="G35" s="9">
        <v>1182385</v>
      </c>
      <c r="H35" s="2" t="s">
        <v>190</v>
      </c>
      <c r="I35" s="2" t="s">
        <v>191</v>
      </c>
      <c r="J35" s="2" t="s">
        <v>83</v>
      </c>
      <c r="K35" s="2" t="s">
        <v>83</v>
      </c>
      <c r="L35" s="2" t="s">
        <v>192</v>
      </c>
      <c r="M35" s="2" t="s">
        <v>132</v>
      </c>
      <c r="N35" s="2" t="s">
        <v>277</v>
      </c>
      <c r="O35" s="2" t="s">
        <v>84</v>
      </c>
      <c r="P35" s="2" t="s">
        <v>320</v>
      </c>
      <c r="Q35" s="2" t="s">
        <v>86</v>
      </c>
      <c r="R35" s="2" t="s">
        <v>195</v>
      </c>
      <c r="S35" s="2" t="s">
        <v>87</v>
      </c>
      <c r="T35" s="5">
        <v>2.67</v>
      </c>
      <c r="U35" s="2" t="s">
        <v>321</v>
      </c>
      <c r="V35" s="6">
        <v>1E-3</v>
      </c>
      <c r="W35" s="6">
        <v>1.77E-2</v>
      </c>
      <c r="X35" s="2" t="s">
        <v>197</v>
      </c>
      <c r="Y35" s="2" t="s">
        <v>84</v>
      </c>
      <c r="Z35" s="5">
        <v>268785</v>
      </c>
      <c r="AA35" s="5">
        <v>1</v>
      </c>
      <c r="AB35" s="5">
        <v>104.31</v>
      </c>
      <c r="AC35" s="5">
        <v>0</v>
      </c>
      <c r="AD35" s="5">
        <v>280.36962999999997</v>
      </c>
      <c r="AE35" s="2" t="s">
        <v>3</v>
      </c>
      <c r="AF35" s="2" t="s">
        <v>3</v>
      </c>
      <c r="AG35" s="2" t="s">
        <v>26</v>
      </c>
      <c r="AH35" s="6">
        <v>5.7570000000000006E-4</v>
      </c>
      <c r="AI35" s="6">
        <v>4.6240000000000002E-4</v>
      </c>
      <c r="AJ35" s="6">
        <v>5.7600000000000004E-5</v>
      </c>
      <c r="AK35" s="2" t="s">
        <v>3</v>
      </c>
      <c r="AL35" s="35" t="s">
        <v>4</v>
      </c>
      <c r="AM35" s="35" t="s">
        <v>1</v>
      </c>
    </row>
    <row r="36" spans="1:39" x14ac:dyDescent="0.2">
      <c r="A36" s="2" t="s">
        <v>77</v>
      </c>
      <c r="B36" s="2" t="s">
        <v>78</v>
      </c>
      <c r="C36" s="2" t="s">
        <v>322</v>
      </c>
      <c r="D36" s="2" t="s">
        <v>323</v>
      </c>
      <c r="E36" s="2" t="s">
        <v>188</v>
      </c>
      <c r="F36" s="2" t="s">
        <v>324</v>
      </c>
      <c r="G36" s="9">
        <v>7480163</v>
      </c>
      <c r="H36" s="2" t="s">
        <v>190</v>
      </c>
      <c r="I36" s="2" t="s">
        <v>213</v>
      </c>
      <c r="J36" s="2" t="s">
        <v>83</v>
      </c>
      <c r="K36" s="2" t="s">
        <v>83</v>
      </c>
      <c r="L36" s="2" t="s">
        <v>192</v>
      </c>
      <c r="M36" s="2" t="s">
        <v>132</v>
      </c>
      <c r="N36" s="2" t="s">
        <v>277</v>
      </c>
      <c r="O36" s="2" t="s">
        <v>84</v>
      </c>
      <c r="P36" s="2" t="s">
        <v>320</v>
      </c>
      <c r="Q36" s="2" t="s">
        <v>86</v>
      </c>
      <c r="R36" s="2" t="s">
        <v>195</v>
      </c>
      <c r="S36" s="2" t="s">
        <v>87</v>
      </c>
      <c r="T36" s="5">
        <v>3.41</v>
      </c>
      <c r="U36" s="2" t="s">
        <v>325</v>
      </c>
      <c r="V36" s="6">
        <v>2.6800000000000001E-2</v>
      </c>
      <c r="W36" s="6">
        <v>4.4699999999999997E-2</v>
      </c>
      <c r="X36" s="2" t="s">
        <v>197</v>
      </c>
      <c r="Y36" s="2" t="s">
        <v>84</v>
      </c>
      <c r="Z36" s="5">
        <v>287957.43</v>
      </c>
      <c r="AA36" s="5">
        <v>1</v>
      </c>
      <c r="AB36" s="5">
        <v>95.02</v>
      </c>
      <c r="AC36" s="5">
        <v>0</v>
      </c>
      <c r="AD36" s="5">
        <v>273.61714000000001</v>
      </c>
      <c r="AE36" s="2" t="s">
        <v>3</v>
      </c>
      <c r="AF36" s="2" t="s">
        <v>3</v>
      </c>
      <c r="AG36" s="2" t="s">
        <v>26</v>
      </c>
      <c r="AH36" s="6">
        <v>1.261E-4</v>
      </c>
      <c r="AI36" s="6">
        <v>4.5130000000000002E-4</v>
      </c>
      <c r="AJ36" s="6">
        <v>5.6199999999999997E-5</v>
      </c>
      <c r="AK36" s="2" t="s">
        <v>3</v>
      </c>
      <c r="AL36" s="35" t="s">
        <v>4</v>
      </c>
      <c r="AM36" s="35" t="s">
        <v>1</v>
      </c>
    </row>
    <row r="37" spans="1:39" x14ac:dyDescent="0.2">
      <c r="A37" s="2" t="s">
        <v>77</v>
      </c>
      <c r="B37" s="2" t="s">
        <v>78</v>
      </c>
      <c r="C37" s="2" t="s">
        <v>326</v>
      </c>
      <c r="D37" s="2" t="s">
        <v>327</v>
      </c>
      <c r="E37" s="2" t="s">
        <v>188</v>
      </c>
      <c r="F37" s="2" t="s">
        <v>328</v>
      </c>
      <c r="G37" s="9">
        <v>6040372</v>
      </c>
      <c r="H37" s="2" t="s">
        <v>190</v>
      </c>
      <c r="I37" s="2" t="s">
        <v>191</v>
      </c>
      <c r="J37" s="2" t="s">
        <v>83</v>
      </c>
      <c r="K37" s="2" t="s">
        <v>83</v>
      </c>
      <c r="L37" s="2" t="s">
        <v>192</v>
      </c>
      <c r="M37" s="2" t="s">
        <v>132</v>
      </c>
      <c r="N37" s="2" t="s">
        <v>277</v>
      </c>
      <c r="O37" s="2" t="s">
        <v>84</v>
      </c>
      <c r="P37" s="2" t="s">
        <v>320</v>
      </c>
      <c r="Q37" s="2" t="s">
        <v>86</v>
      </c>
      <c r="R37" s="2" t="s">
        <v>195</v>
      </c>
      <c r="S37" s="2" t="s">
        <v>87</v>
      </c>
      <c r="T37" s="5">
        <v>1.23</v>
      </c>
      <c r="U37" s="2" t="s">
        <v>329</v>
      </c>
      <c r="V37" s="6">
        <v>8.3000000000000001E-3</v>
      </c>
      <c r="W37" s="6">
        <v>1.3899999999999999E-2</v>
      </c>
      <c r="X37" s="2" t="s">
        <v>197</v>
      </c>
      <c r="Y37" s="2" t="s">
        <v>84</v>
      </c>
      <c r="Z37" s="5">
        <v>101054</v>
      </c>
      <c r="AA37" s="5">
        <v>1</v>
      </c>
      <c r="AB37" s="5">
        <v>111.66</v>
      </c>
      <c r="AC37" s="5">
        <v>0</v>
      </c>
      <c r="AD37" s="5">
        <v>112.83689</v>
      </c>
      <c r="AE37" s="2" t="s">
        <v>3</v>
      </c>
      <c r="AF37" s="2" t="s">
        <v>3</v>
      </c>
      <c r="AG37" s="2" t="s">
        <v>26</v>
      </c>
      <c r="AH37" s="6">
        <v>3.3200000000000001E-5</v>
      </c>
      <c r="AI37" s="6">
        <v>1.8610000000000002E-4</v>
      </c>
      <c r="AJ37" s="6">
        <v>2.3200000000000001E-5</v>
      </c>
      <c r="AK37" s="2" t="s">
        <v>3</v>
      </c>
      <c r="AL37" s="35" t="s">
        <v>4</v>
      </c>
      <c r="AM37" s="35" t="s">
        <v>1</v>
      </c>
    </row>
    <row r="38" spans="1:39" x14ac:dyDescent="0.2">
      <c r="A38" s="2" t="s">
        <v>77</v>
      </c>
      <c r="B38" s="2" t="s">
        <v>78</v>
      </c>
      <c r="C38" s="2" t="s">
        <v>326</v>
      </c>
      <c r="D38" s="2" t="s">
        <v>327</v>
      </c>
      <c r="E38" s="2" t="s">
        <v>188</v>
      </c>
      <c r="F38" s="2" t="s">
        <v>330</v>
      </c>
      <c r="G38" s="9">
        <v>6040539</v>
      </c>
      <c r="H38" s="2" t="s">
        <v>190</v>
      </c>
      <c r="I38" s="2" t="s">
        <v>191</v>
      </c>
      <c r="J38" s="2" t="s">
        <v>83</v>
      </c>
      <c r="K38" s="2" t="s">
        <v>83</v>
      </c>
      <c r="L38" s="2" t="s">
        <v>192</v>
      </c>
      <c r="M38" s="2" t="s">
        <v>132</v>
      </c>
      <c r="N38" s="2" t="s">
        <v>277</v>
      </c>
      <c r="O38" s="2" t="s">
        <v>84</v>
      </c>
      <c r="P38" s="2" t="s">
        <v>320</v>
      </c>
      <c r="Q38" s="2" t="s">
        <v>86</v>
      </c>
      <c r="R38" s="2" t="s">
        <v>195</v>
      </c>
      <c r="S38" s="2" t="s">
        <v>87</v>
      </c>
      <c r="T38" s="5">
        <v>3.65</v>
      </c>
      <c r="U38" s="2" t="s">
        <v>331</v>
      </c>
      <c r="V38" s="6">
        <v>1E-3</v>
      </c>
      <c r="W38" s="6">
        <v>1.8000000000000002E-2</v>
      </c>
      <c r="X38" s="2" t="s">
        <v>197</v>
      </c>
      <c r="Y38" s="2" t="s">
        <v>84</v>
      </c>
      <c r="Z38" s="5">
        <v>274026</v>
      </c>
      <c r="AA38" s="5">
        <v>1</v>
      </c>
      <c r="AB38" s="5">
        <v>102.55</v>
      </c>
      <c r="AC38" s="5">
        <v>0</v>
      </c>
      <c r="AD38" s="5">
        <v>281.01366000000002</v>
      </c>
      <c r="AE38" s="2" t="s">
        <v>3</v>
      </c>
      <c r="AF38" s="2" t="s">
        <v>3</v>
      </c>
      <c r="AG38" s="2" t="s">
        <v>26</v>
      </c>
      <c r="AH38" s="6">
        <v>8.7299999999999994E-5</v>
      </c>
      <c r="AI38" s="6">
        <v>4.6350000000000004E-4</v>
      </c>
      <c r="AJ38" s="6">
        <v>5.77E-5</v>
      </c>
      <c r="AK38" s="2" t="s">
        <v>3</v>
      </c>
      <c r="AL38" s="35" t="s">
        <v>4</v>
      </c>
      <c r="AM38" s="35" t="s">
        <v>1</v>
      </c>
    </row>
    <row r="39" spans="1:39" x14ac:dyDescent="0.2">
      <c r="A39" s="2" t="s">
        <v>77</v>
      </c>
      <c r="B39" s="2" t="s">
        <v>78</v>
      </c>
      <c r="C39" s="2" t="s">
        <v>326</v>
      </c>
      <c r="D39" s="2" t="s">
        <v>327</v>
      </c>
      <c r="E39" s="2" t="s">
        <v>188</v>
      </c>
      <c r="F39" s="2" t="s">
        <v>332</v>
      </c>
      <c r="G39" s="9">
        <v>6040604</v>
      </c>
      <c r="H39" s="2" t="s">
        <v>190</v>
      </c>
      <c r="I39" s="2" t="s">
        <v>213</v>
      </c>
      <c r="J39" s="2" t="s">
        <v>83</v>
      </c>
      <c r="K39" s="2" t="s">
        <v>83</v>
      </c>
      <c r="L39" s="2" t="s">
        <v>192</v>
      </c>
      <c r="M39" s="2" t="s">
        <v>132</v>
      </c>
      <c r="N39" s="2" t="s">
        <v>277</v>
      </c>
      <c r="O39" s="2" t="s">
        <v>84</v>
      </c>
      <c r="P39" s="2" t="s">
        <v>320</v>
      </c>
      <c r="Q39" s="2" t="s">
        <v>86</v>
      </c>
      <c r="R39" s="2" t="s">
        <v>195</v>
      </c>
      <c r="S39" s="2" t="s">
        <v>87</v>
      </c>
      <c r="T39" s="5">
        <v>3.57</v>
      </c>
      <c r="U39" s="2" t="s">
        <v>333</v>
      </c>
      <c r="V39" s="6">
        <v>2.76E-2</v>
      </c>
      <c r="W39" s="6">
        <v>4.4400000000000002E-2</v>
      </c>
      <c r="X39" s="2" t="s">
        <v>197</v>
      </c>
      <c r="Y39" s="2" t="s">
        <v>84</v>
      </c>
      <c r="Z39" s="5">
        <v>328780</v>
      </c>
      <c r="AA39" s="5">
        <v>1</v>
      </c>
      <c r="AB39" s="5">
        <v>95.44</v>
      </c>
      <c r="AC39" s="5">
        <v>0</v>
      </c>
      <c r="AD39" s="5">
        <v>313.78762999999998</v>
      </c>
      <c r="AE39" s="2" t="s">
        <v>3</v>
      </c>
      <c r="AF39" s="2" t="s">
        <v>3</v>
      </c>
      <c r="AG39" s="2" t="s">
        <v>26</v>
      </c>
      <c r="AH39" s="6">
        <v>2.4600000000000002E-4</v>
      </c>
      <c r="AI39" s="6">
        <v>5.176E-4</v>
      </c>
      <c r="AJ39" s="6">
        <v>6.4499999999999996E-5</v>
      </c>
      <c r="AK39" s="2" t="s">
        <v>3</v>
      </c>
      <c r="AL39" s="35" t="s">
        <v>4</v>
      </c>
      <c r="AM39" s="35" t="s">
        <v>1</v>
      </c>
    </row>
    <row r="40" spans="1:39" x14ac:dyDescent="0.2">
      <c r="A40" s="2" t="s">
        <v>77</v>
      </c>
      <c r="B40" s="2" t="s">
        <v>78</v>
      </c>
      <c r="C40" s="2" t="s">
        <v>310</v>
      </c>
      <c r="D40" s="2" t="s">
        <v>311</v>
      </c>
      <c r="E40" s="2" t="s">
        <v>188</v>
      </c>
      <c r="F40" s="2" t="s">
        <v>334</v>
      </c>
      <c r="G40" s="9">
        <v>2310548</v>
      </c>
      <c r="H40" s="2" t="s">
        <v>190</v>
      </c>
      <c r="I40" s="2" t="s">
        <v>213</v>
      </c>
      <c r="J40" s="2" t="s">
        <v>83</v>
      </c>
      <c r="K40" s="2" t="s">
        <v>83</v>
      </c>
      <c r="L40" s="2" t="s">
        <v>192</v>
      </c>
      <c r="M40" s="2" t="s">
        <v>132</v>
      </c>
      <c r="N40" s="2" t="s">
        <v>277</v>
      </c>
      <c r="O40" s="2" t="s">
        <v>84</v>
      </c>
      <c r="P40" s="2" t="s">
        <v>320</v>
      </c>
      <c r="Q40" s="2" t="s">
        <v>86</v>
      </c>
      <c r="R40" s="2" t="s">
        <v>195</v>
      </c>
      <c r="S40" s="2" t="s">
        <v>87</v>
      </c>
      <c r="T40" s="5">
        <v>3.18</v>
      </c>
      <c r="U40" s="2" t="s">
        <v>335</v>
      </c>
      <c r="V40" s="6">
        <v>2.7400000000000001E-2</v>
      </c>
      <c r="W40" s="6">
        <v>4.4800000000000006E-2</v>
      </c>
      <c r="X40" s="2" t="s">
        <v>197</v>
      </c>
      <c r="Y40" s="2" t="s">
        <v>84</v>
      </c>
      <c r="Z40" s="5">
        <v>124134.88</v>
      </c>
      <c r="AA40" s="5">
        <v>1</v>
      </c>
      <c r="AB40" s="5">
        <v>97.26</v>
      </c>
      <c r="AC40" s="5">
        <v>0</v>
      </c>
      <c r="AD40" s="5">
        <v>120.73358</v>
      </c>
      <c r="AE40" s="2" t="s">
        <v>3</v>
      </c>
      <c r="AF40" s="2" t="s">
        <v>3</v>
      </c>
      <c r="AG40" s="2" t="s">
        <v>26</v>
      </c>
      <c r="AH40" s="6">
        <v>7.25E-5</v>
      </c>
      <c r="AI40" s="6">
        <v>1.9910000000000001E-4</v>
      </c>
      <c r="AJ40" s="6">
        <v>2.48E-5</v>
      </c>
      <c r="AK40" s="2" t="s">
        <v>3</v>
      </c>
      <c r="AL40" s="35" t="s">
        <v>4</v>
      </c>
      <c r="AM40" s="35" t="s">
        <v>1</v>
      </c>
    </row>
    <row r="41" spans="1:39" x14ac:dyDescent="0.2">
      <c r="A41" s="2" t="s">
        <v>77</v>
      </c>
      <c r="B41" s="2" t="s">
        <v>78</v>
      </c>
      <c r="C41" s="2" t="s">
        <v>310</v>
      </c>
      <c r="D41" s="2" t="s">
        <v>311</v>
      </c>
      <c r="E41" s="2" t="s">
        <v>188</v>
      </c>
      <c r="F41" s="2" t="s">
        <v>336</v>
      </c>
      <c r="G41" s="9">
        <v>1191667</v>
      </c>
      <c r="H41" s="2" t="s">
        <v>190</v>
      </c>
      <c r="I41" s="2" t="s">
        <v>191</v>
      </c>
      <c r="J41" s="2" t="s">
        <v>83</v>
      </c>
      <c r="K41" s="2" t="s">
        <v>83</v>
      </c>
      <c r="L41" s="2" t="s">
        <v>192</v>
      </c>
      <c r="M41" s="2" t="s">
        <v>132</v>
      </c>
      <c r="N41" s="2" t="s">
        <v>277</v>
      </c>
      <c r="O41" s="2" t="s">
        <v>84</v>
      </c>
      <c r="P41" s="2" t="s">
        <v>320</v>
      </c>
      <c r="Q41" s="2" t="s">
        <v>86</v>
      </c>
      <c r="R41" s="2" t="s">
        <v>195</v>
      </c>
      <c r="S41" s="2" t="s">
        <v>87</v>
      </c>
      <c r="T41" s="5">
        <v>4.01</v>
      </c>
      <c r="U41" s="2" t="s">
        <v>337</v>
      </c>
      <c r="V41" s="6">
        <v>1.6399999999999998E-2</v>
      </c>
      <c r="W41" s="6">
        <v>1.9599999999999999E-2</v>
      </c>
      <c r="X41" s="2" t="s">
        <v>197</v>
      </c>
      <c r="Y41" s="2" t="s">
        <v>84</v>
      </c>
      <c r="Z41" s="5">
        <v>80105</v>
      </c>
      <c r="AA41" s="5">
        <v>1</v>
      </c>
      <c r="AB41" s="5">
        <v>102.94</v>
      </c>
      <c r="AC41" s="5">
        <v>0</v>
      </c>
      <c r="AD41" s="5">
        <v>82.460080000000005</v>
      </c>
      <c r="AE41" s="2" t="s">
        <v>3</v>
      </c>
      <c r="AF41" s="2" t="s">
        <v>3</v>
      </c>
      <c r="AG41" s="2" t="s">
        <v>26</v>
      </c>
      <c r="AH41" s="6">
        <v>7.4400000000000006E-5</v>
      </c>
      <c r="AI41" s="6">
        <v>1.36E-4</v>
      </c>
      <c r="AJ41" s="6">
        <v>1.6900000000000001E-5</v>
      </c>
      <c r="AK41" s="2" t="s">
        <v>3</v>
      </c>
      <c r="AL41" s="35" t="s">
        <v>4</v>
      </c>
      <c r="AM41" s="35" t="s">
        <v>1</v>
      </c>
    </row>
    <row r="42" spans="1:39" x14ac:dyDescent="0.2">
      <c r="A42" s="2" t="s">
        <v>77</v>
      </c>
      <c r="B42" s="2" t="s">
        <v>78</v>
      </c>
      <c r="C42" s="2" t="s">
        <v>338</v>
      </c>
      <c r="D42" s="2" t="s">
        <v>339</v>
      </c>
      <c r="E42" s="2" t="s">
        <v>188</v>
      </c>
      <c r="F42" s="2" t="s">
        <v>340</v>
      </c>
      <c r="G42" s="9">
        <v>1158468</v>
      </c>
      <c r="H42" s="2" t="s">
        <v>190</v>
      </c>
      <c r="I42" s="2" t="s">
        <v>191</v>
      </c>
      <c r="J42" s="2" t="s">
        <v>83</v>
      </c>
      <c r="K42" s="2" t="s">
        <v>83</v>
      </c>
      <c r="L42" s="2" t="s">
        <v>192</v>
      </c>
      <c r="M42" s="2" t="s">
        <v>132</v>
      </c>
      <c r="N42" s="2" t="s">
        <v>341</v>
      </c>
      <c r="O42" s="2" t="s">
        <v>84</v>
      </c>
      <c r="P42" s="2" t="s">
        <v>320</v>
      </c>
      <c r="Q42" s="2" t="s">
        <v>86</v>
      </c>
      <c r="R42" s="2" t="s">
        <v>195</v>
      </c>
      <c r="S42" s="2" t="s">
        <v>87</v>
      </c>
      <c r="T42" s="5">
        <v>2.23</v>
      </c>
      <c r="U42" s="2" t="s">
        <v>342</v>
      </c>
      <c r="V42" s="6">
        <v>1E-3</v>
      </c>
      <c r="W42" s="6">
        <v>1.7299999999999999E-2</v>
      </c>
      <c r="X42" s="2" t="s">
        <v>197</v>
      </c>
      <c r="Y42" s="2" t="s">
        <v>84</v>
      </c>
      <c r="Z42" s="5">
        <v>93673.600000000006</v>
      </c>
      <c r="AA42" s="5">
        <v>1</v>
      </c>
      <c r="AB42" s="5">
        <v>106.21</v>
      </c>
      <c r="AC42" s="5">
        <v>0</v>
      </c>
      <c r="AD42" s="5">
        <v>99.490729999999999</v>
      </c>
      <c r="AE42" s="2" t="s">
        <v>3</v>
      </c>
      <c r="AF42" s="2" t="s">
        <v>3</v>
      </c>
      <c r="AG42" s="2" t="s">
        <v>26</v>
      </c>
      <c r="AH42" s="6">
        <v>1.093E-4</v>
      </c>
      <c r="AI42" s="6">
        <v>1.641E-4</v>
      </c>
      <c r="AJ42" s="6">
        <v>2.0400000000000001E-5</v>
      </c>
      <c r="AK42" s="2" t="s">
        <v>3</v>
      </c>
      <c r="AL42" s="35" t="s">
        <v>4</v>
      </c>
      <c r="AM42" s="35" t="s">
        <v>1</v>
      </c>
    </row>
    <row r="43" spans="1:39" x14ac:dyDescent="0.2">
      <c r="A43" s="2" t="s">
        <v>77</v>
      </c>
      <c r="B43" s="2" t="s">
        <v>78</v>
      </c>
      <c r="C43" s="2" t="s">
        <v>274</v>
      </c>
      <c r="D43" s="2" t="s">
        <v>275</v>
      </c>
      <c r="E43" s="2" t="s">
        <v>188</v>
      </c>
      <c r="F43" s="2" t="s">
        <v>343</v>
      </c>
      <c r="G43" s="9">
        <v>1199868</v>
      </c>
      <c r="H43" s="2" t="s">
        <v>190</v>
      </c>
      <c r="I43" s="2" t="s">
        <v>191</v>
      </c>
      <c r="J43" s="2" t="s">
        <v>83</v>
      </c>
      <c r="K43" s="2" t="s">
        <v>83</v>
      </c>
      <c r="L43" s="2" t="s">
        <v>192</v>
      </c>
      <c r="M43" s="2" t="s">
        <v>132</v>
      </c>
      <c r="N43" s="2" t="s">
        <v>277</v>
      </c>
      <c r="O43" s="2" t="s">
        <v>84</v>
      </c>
      <c r="P43" s="2" t="s">
        <v>320</v>
      </c>
      <c r="Q43" s="2" t="s">
        <v>86</v>
      </c>
      <c r="R43" s="2" t="s">
        <v>195</v>
      </c>
      <c r="S43" s="2" t="s">
        <v>87</v>
      </c>
      <c r="T43" s="5">
        <v>3.53</v>
      </c>
      <c r="U43" s="2" t="s">
        <v>344</v>
      </c>
      <c r="V43" s="6">
        <v>1.7500000000000002E-2</v>
      </c>
      <c r="W43" s="6">
        <v>1.89E-2</v>
      </c>
      <c r="X43" s="2" t="s">
        <v>197</v>
      </c>
      <c r="Y43" s="2" t="s">
        <v>84</v>
      </c>
      <c r="Z43" s="5">
        <v>246041.44</v>
      </c>
      <c r="AA43" s="5">
        <v>1</v>
      </c>
      <c r="AB43" s="5">
        <v>111.16</v>
      </c>
      <c r="AC43" s="5">
        <v>0</v>
      </c>
      <c r="AD43" s="5">
        <v>273.49966000000001</v>
      </c>
      <c r="AE43" s="2" t="s">
        <v>3</v>
      </c>
      <c r="AF43" s="2" t="s">
        <v>3</v>
      </c>
      <c r="AG43" s="2" t="s">
        <v>26</v>
      </c>
      <c r="AH43" s="6">
        <v>9.1000000000000003E-5</v>
      </c>
      <c r="AI43" s="6">
        <v>4.5109999999999996E-4</v>
      </c>
      <c r="AJ43" s="6">
        <v>5.6199999999999997E-5</v>
      </c>
      <c r="AK43" s="2" t="s">
        <v>3</v>
      </c>
      <c r="AL43" s="35" t="s">
        <v>4</v>
      </c>
      <c r="AM43" s="35" t="s">
        <v>1</v>
      </c>
    </row>
    <row r="44" spans="1:39" x14ac:dyDescent="0.2">
      <c r="A44" s="2" t="s">
        <v>77</v>
      </c>
      <c r="B44" s="2" t="s">
        <v>97</v>
      </c>
      <c r="C44" s="2" t="s">
        <v>345</v>
      </c>
      <c r="D44" s="2" t="s">
        <v>346</v>
      </c>
      <c r="E44" s="2" t="s">
        <v>188</v>
      </c>
      <c r="F44" s="2" t="s">
        <v>347</v>
      </c>
      <c r="G44" s="9">
        <v>1192079</v>
      </c>
      <c r="H44" s="2" t="s">
        <v>190</v>
      </c>
      <c r="I44" s="2" t="s">
        <v>213</v>
      </c>
      <c r="J44" s="2" t="s">
        <v>83</v>
      </c>
      <c r="K44" s="2" t="s">
        <v>83</v>
      </c>
      <c r="L44" s="2" t="s">
        <v>192</v>
      </c>
      <c r="M44" s="2" t="s">
        <v>132</v>
      </c>
      <c r="N44" s="2" t="s">
        <v>214</v>
      </c>
      <c r="O44" s="2" t="s">
        <v>84</v>
      </c>
      <c r="P44" s="2" t="s">
        <v>348</v>
      </c>
      <c r="Q44" s="2" t="s">
        <v>96</v>
      </c>
      <c r="R44" s="2" t="s">
        <v>195</v>
      </c>
      <c r="S44" s="2" t="s">
        <v>87</v>
      </c>
      <c r="T44" s="5">
        <v>4.9000000000000004</v>
      </c>
      <c r="U44" s="2" t="s">
        <v>349</v>
      </c>
      <c r="V44" s="6">
        <v>5.1699999999999996E-2</v>
      </c>
      <c r="W44" s="6">
        <v>5.0999999999999997E-2</v>
      </c>
      <c r="X44" s="2" t="s">
        <v>197</v>
      </c>
      <c r="Y44" s="2" t="s">
        <v>84</v>
      </c>
      <c r="Z44" s="5">
        <v>2400000</v>
      </c>
      <c r="AA44" s="5">
        <v>1</v>
      </c>
      <c r="AB44" s="5">
        <v>102.36</v>
      </c>
      <c r="AC44" s="5">
        <v>0</v>
      </c>
      <c r="AD44" s="5">
        <v>2456.64</v>
      </c>
      <c r="AE44" s="2" t="s">
        <v>3</v>
      </c>
      <c r="AF44" s="2" t="s">
        <v>3</v>
      </c>
      <c r="AG44" s="2" t="s">
        <v>26</v>
      </c>
      <c r="AH44" s="6">
        <v>3.9329999999999999E-3</v>
      </c>
      <c r="AI44" s="6">
        <v>4.052E-3</v>
      </c>
      <c r="AJ44" s="6">
        <v>5.0480000000000002E-4</v>
      </c>
      <c r="AK44" s="2" t="s">
        <v>3</v>
      </c>
      <c r="AL44" s="35" t="s">
        <v>4</v>
      </c>
      <c r="AM44" s="35" t="s">
        <v>1</v>
      </c>
    </row>
    <row r="45" spans="1:39" x14ac:dyDescent="0.2">
      <c r="A45" s="2" t="s">
        <v>77</v>
      </c>
      <c r="B45" s="2" t="s">
        <v>97</v>
      </c>
      <c r="C45" s="2" t="s">
        <v>350</v>
      </c>
      <c r="D45" s="2" t="s">
        <v>351</v>
      </c>
      <c r="E45" s="2" t="s">
        <v>188</v>
      </c>
      <c r="F45" s="2" t="s">
        <v>352</v>
      </c>
      <c r="G45" s="9">
        <v>1155878</v>
      </c>
      <c r="H45" s="2" t="s">
        <v>190</v>
      </c>
      <c r="I45" s="2" t="s">
        <v>213</v>
      </c>
      <c r="J45" s="2" t="s">
        <v>83</v>
      </c>
      <c r="K45" s="2" t="s">
        <v>83</v>
      </c>
      <c r="L45" s="2" t="s">
        <v>192</v>
      </c>
      <c r="M45" s="2" t="s">
        <v>132</v>
      </c>
      <c r="N45" s="2" t="s">
        <v>214</v>
      </c>
      <c r="O45" s="2" t="s">
        <v>84</v>
      </c>
      <c r="P45" s="2" t="s">
        <v>95</v>
      </c>
      <c r="Q45" s="2" t="s">
        <v>96</v>
      </c>
      <c r="R45" s="2" t="s">
        <v>195</v>
      </c>
      <c r="S45" s="2" t="s">
        <v>87</v>
      </c>
      <c r="T45" s="5">
        <v>1.6</v>
      </c>
      <c r="U45" s="2" t="s">
        <v>353</v>
      </c>
      <c r="V45" s="6">
        <v>3.27E-2</v>
      </c>
      <c r="W45" s="6">
        <v>4.6500000000000007E-2</v>
      </c>
      <c r="X45" s="2" t="s">
        <v>197</v>
      </c>
      <c r="Y45" s="2" t="s">
        <v>84</v>
      </c>
      <c r="Z45" s="5">
        <v>258000</v>
      </c>
      <c r="AA45" s="5">
        <v>1</v>
      </c>
      <c r="AB45" s="5">
        <v>99.14</v>
      </c>
      <c r="AC45" s="5">
        <v>0</v>
      </c>
      <c r="AD45" s="5">
        <v>255.78120000000001</v>
      </c>
      <c r="AE45" s="2" t="s">
        <v>3</v>
      </c>
      <c r="AF45" s="2" t="s">
        <v>3</v>
      </c>
      <c r="AG45" s="2" t="s">
        <v>26</v>
      </c>
      <c r="AH45" s="6">
        <v>8.1750000000000008E-4</v>
      </c>
      <c r="AI45" s="6">
        <v>4.2190000000000001E-4</v>
      </c>
      <c r="AJ45" s="6">
        <v>5.2599999999999998E-5</v>
      </c>
      <c r="AK45" s="2" t="s">
        <v>3</v>
      </c>
      <c r="AL45" s="35" t="s">
        <v>4</v>
      </c>
      <c r="AM45" s="35" t="s">
        <v>1</v>
      </c>
    </row>
    <row r="46" spans="1:39" x14ac:dyDescent="0.2">
      <c r="A46" s="2" t="s">
        <v>77</v>
      </c>
      <c r="B46" s="2" t="s">
        <v>97</v>
      </c>
      <c r="C46" s="2" t="s">
        <v>354</v>
      </c>
      <c r="D46" s="2" t="s">
        <v>355</v>
      </c>
      <c r="E46" s="2" t="s">
        <v>188</v>
      </c>
      <c r="F46" s="2" t="s">
        <v>356</v>
      </c>
      <c r="G46" s="9">
        <v>1168517</v>
      </c>
      <c r="H46" s="2" t="s">
        <v>190</v>
      </c>
      <c r="I46" s="2" t="s">
        <v>213</v>
      </c>
      <c r="J46" s="2" t="s">
        <v>83</v>
      </c>
      <c r="K46" s="2" t="s">
        <v>83</v>
      </c>
      <c r="L46" s="2" t="s">
        <v>192</v>
      </c>
      <c r="M46" s="2" t="s">
        <v>132</v>
      </c>
      <c r="N46" s="2" t="s">
        <v>208</v>
      </c>
      <c r="O46" s="2" t="s">
        <v>84</v>
      </c>
      <c r="P46" s="2" t="s">
        <v>95</v>
      </c>
      <c r="Q46" s="2" t="s">
        <v>96</v>
      </c>
      <c r="R46" s="2" t="s">
        <v>195</v>
      </c>
      <c r="S46" s="2" t="s">
        <v>87</v>
      </c>
      <c r="T46" s="5">
        <v>3.56</v>
      </c>
      <c r="U46" s="2" t="s">
        <v>357</v>
      </c>
      <c r="V46" s="6">
        <v>3.04E-2</v>
      </c>
      <c r="W46" s="6">
        <v>5.1500000000000004E-2</v>
      </c>
      <c r="X46" s="2" t="s">
        <v>197</v>
      </c>
      <c r="Y46" s="2" t="s">
        <v>84</v>
      </c>
      <c r="Z46" s="5">
        <v>2166293</v>
      </c>
      <c r="AA46" s="5">
        <v>1</v>
      </c>
      <c r="AB46" s="5">
        <v>93.77</v>
      </c>
      <c r="AC46" s="5">
        <v>0</v>
      </c>
      <c r="AD46" s="5">
        <v>2031.33294</v>
      </c>
      <c r="AE46" s="2" t="s">
        <v>3</v>
      </c>
      <c r="AF46" s="2" t="s">
        <v>3</v>
      </c>
      <c r="AG46" s="2" t="s">
        <v>26</v>
      </c>
      <c r="AH46" s="6">
        <v>3.9968E-3</v>
      </c>
      <c r="AI46" s="6">
        <v>3.3505000000000002E-3</v>
      </c>
      <c r="AJ46" s="6">
        <v>4.1740000000000001E-4</v>
      </c>
      <c r="AK46" s="2" t="s">
        <v>3</v>
      </c>
      <c r="AL46" s="35" t="s">
        <v>4</v>
      </c>
      <c r="AM46" s="35" t="s">
        <v>1</v>
      </c>
    </row>
    <row r="47" spans="1:39" x14ac:dyDescent="0.2">
      <c r="A47" s="2" t="s">
        <v>77</v>
      </c>
      <c r="B47" s="2" t="s">
        <v>97</v>
      </c>
      <c r="C47" s="2" t="s">
        <v>358</v>
      </c>
      <c r="D47" s="2" t="s">
        <v>359</v>
      </c>
      <c r="E47" s="2" t="s">
        <v>188</v>
      </c>
      <c r="F47" s="2" t="s">
        <v>360</v>
      </c>
      <c r="G47" s="9">
        <v>1174564</v>
      </c>
      <c r="H47" s="2" t="s">
        <v>190</v>
      </c>
      <c r="I47" s="2" t="s">
        <v>213</v>
      </c>
      <c r="J47" s="2" t="s">
        <v>83</v>
      </c>
      <c r="K47" s="2" t="s">
        <v>83</v>
      </c>
      <c r="L47" s="2" t="s">
        <v>192</v>
      </c>
      <c r="M47" s="2" t="s">
        <v>132</v>
      </c>
      <c r="N47" s="2" t="s">
        <v>272</v>
      </c>
      <c r="O47" s="2" t="s">
        <v>84</v>
      </c>
      <c r="P47" s="2" t="s">
        <v>194</v>
      </c>
      <c r="Q47" s="2" t="s">
        <v>96</v>
      </c>
      <c r="R47" s="2" t="s">
        <v>195</v>
      </c>
      <c r="S47" s="2" t="s">
        <v>87</v>
      </c>
      <c r="T47" s="5">
        <v>2.88</v>
      </c>
      <c r="U47" s="2" t="s">
        <v>361</v>
      </c>
      <c r="V47" s="6">
        <v>2.8500000000000001E-2</v>
      </c>
      <c r="W47" s="6">
        <v>5.5999999999999994E-2</v>
      </c>
      <c r="X47" s="2" t="s">
        <v>197</v>
      </c>
      <c r="Y47" s="2" t="s">
        <v>84</v>
      </c>
      <c r="Z47" s="5">
        <v>508529.53</v>
      </c>
      <c r="AA47" s="5">
        <v>1</v>
      </c>
      <c r="AB47" s="5">
        <v>93.5</v>
      </c>
      <c r="AC47" s="5">
        <v>0</v>
      </c>
      <c r="AD47" s="5">
        <v>475.47510999999997</v>
      </c>
      <c r="AE47" s="2" t="s">
        <v>3</v>
      </c>
      <c r="AF47" s="2" t="s">
        <v>3</v>
      </c>
      <c r="AG47" s="2" t="s">
        <v>26</v>
      </c>
      <c r="AH47" s="6">
        <v>9.9310000000000002E-4</v>
      </c>
      <c r="AI47" s="6">
        <v>7.8430000000000004E-4</v>
      </c>
      <c r="AJ47" s="6">
        <v>9.769999999999999E-5</v>
      </c>
      <c r="AK47" s="2" t="s">
        <v>3</v>
      </c>
      <c r="AL47" s="35" t="s">
        <v>4</v>
      </c>
      <c r="AM47" s="35" t="s">
        <v>1</v>
      </c>
    </row>
    <row r="48" spans="1:39" x14ac:dyDescent="0.2">
      <c r="A48" s="2" t="s">
        <v>77</v>
      </c>
      <c r="B48" s="2" t="s">
        <v>97</v>
      </c>
      <c r="C48" s="2" t="s">
        <v>362</v>
      </c>
      <c r="D48" s="2" t="s">
        <v>363</v>
      </c>
      <c r="E48" s="2" t="s">
        <v>188</v>
      </c>
      <c r="F48" s="2" t="s">
        <v>364</v>
      </c>
      <c r="G48" s="9">
        <v>1178151</v>
      </c>
      <c r="H48" s="2" t="s">
        <v>190</v>
      </c>
      <c r="I48" s="2" t="s">
        <v>213</v>
      </c>
      <c r="J48" s="2" t="s">
        <v>83</v>
      </c>
      <c r="K48" s="2" t="s">
        <v>83</v>
      </c>
      <c r="L48" s="2" t="s">
        <v>192</v>
      </c>
      <c r="M48" s="2" t="s">
        <v>132</v>
      </c>
      <c r="N48" s="2" t="s">
        <v>299</v>
      </c>
      <c r="O48" s="2" t="s">
        <v>84</v>
      </c>
      <c r="P48" s="2" t="s">
        <v>194</v>
      </c>
      <c r="Q48" s="2" t="s">
        <v>96</v>
      </c>
      <c r="R48" s="2" t="s">
        <v>195</v>
      </c>
      <c r="S48" s="2" t="s">
        <v>87</v>
      </c>
      <c r="T48" s="5">
        <v>2.5299999999999998</v>
      </c>
      <c r="U48" s="2" t="s">
        <v>365</v>
      </c>
      <c r="V48" s="6">
        <v>3.6499999999999998E-2</v>
      </c>
      <c r="W48" s="6">
        <v>5.2199999999999996E-2</v>
      </c>
      <c r="X48" s="2" t="s">
        <v>197</v>
      </c>
      <c r="Y48" s="2" t="s">
        <v>84</v>
      </c>
      <c r="Z48" s="5">
        <v>5100000</v>
      </c>
      <c r="AA48" s="5">
        <v>1</v>
      </c>
      <c r="AB48" s="5">
        <v>97.52</v>
      </c>
      <c r="AC48" s="5">
        <v>0</v>
      </c>
      <c r="AD48" s="5">
        <v>4973.5200000000004</v>
      </c>
      <c r="AE48" s="2" t="s">
        <v>3</v>
      </c>
      <c r="AF48" s="2" t="s">
        <v>3</v>
      </c>
      <c r="AG48" s="2" t="s">
        <v>26</v>
      </c>
      <c r="AH48" s="6">
        <v>2.5375999999999997E-3</v>
      </c>
      <c r="AI48" s="6">
        <v>8.2033999999999996E-3</v>
      </c>
      <c r="AJ48" s="6">
        <v>1.0219999999999999E-3</v>
      </c>
      <c r="AK48" s="2" t="s">
        <v>3</v>
      </c>
      <c r="AL48" s="35" t="s">
        <v>4</v>
      </c>
      <c r="AM48" s="35" t="s">
        <v>1</v>
      </c>
    </row>
    <row r="49" spans="1:39" x14ac:dyDescent="0.2">
      <c r="A49" s="2" t="s">
        <v>77</v>
      </c>
      <c r="B49" s="2" t="s">
        <v>97</v>
      </c>
      <c r="C49" s="2" t="s">
        <v>186</v>
      </c>
      <c r="D49" s="2" t="s">
        <v>187</v>
      </c>
      <c r="E49" s="2" t="s">
        <v>188</v>
      </c>
      <c r="F49" s="2" t="s">
        <v>189</v>
      </c>
      <c r="G49" s="9">
        <v>1193598</v>
      </c>
      <c r="H49" s="2" t="s">
        <v>190</v>
      </c>
      <c r="I49" s="2" t="s">
        <v>191</v>
      </c>
      <c r="J49" s="2" t="s">
        <v>83</v>
      </c>
      <c r="K49" s="2" t="s">
        <v>83</v>
      </c>
      <c r="L49" s="2" t="s">
        <v>192</v>
      </c>
      <c r="M49" s="2" t="s">
        <v>132</v>
      </c>
      <c r="N49" s="2" t="s">
        <v>193</v>
      </c>
      <c r="O49" s="2" t="s">
        <v>84</v>
      </c>
      <c r="P49" s="2" t="s">
        <v>194</v>
      </c>
      <c r="Q49" s="2" t="s">
        <v>96</v>
      </c>
      <c r="R49" s="2" t="s">
        <v>195</v>
      </c>
      <c r="S49" s="2" t="s">
        <v>87</v>
      </c>
      <c r="T49" s="5">
        <v>6.28</v>
      </c>
      <c r="U49" s="2" t="s">
        <v>196</v>
      </c>
      <c r="V49" s="6">
        <v>3.3000000000000002E-2</v>
      </c>
      <c r="W49" s="6">
        <v>3.5799999999999998E-2</v>
      </c>
      <c r="X49" s="2" t="s">
        <v>197</v>
      </c>
      <c r="Y49" s="2" t="s">
        <v>84</v>
      </c>
      <c r="Z49" s="5">
        <v>9217436.1400000006</v>
      </c>
      <c r="AA49" s="5">
        <v>1</v>
      </c>
      <c r="AB49" s="5">
        <v>101.75</v>
      </c>
      <c r="AC49" s="5">
        <v>0</v>
      </c>
      <c r="AD49" s="5">
        <v>9378.7412700000004</v>
      </c>
      <c r="AE49" s="2" t="s">
        <v>3</v>
      </c>
      <c r="AF49" s="2" t="s">
        <v>3</v>
      </c>
      <c r="AG49" s="2" t="s">
        <v>26</v>
      </c>
      <c r="AH49" s="6">
        <v>7.3617999999999991E-3</v>
      </c>
      <c r="AI49" s="6">
        <v>1.5469500000000001E-2</v>
      </c>
      <c r="AJ49" s="6">
        <v>1.9273000000000001E-3</v>
      </c>
      <c r="AK49" s="2" t="s">
        <v>3</v>
      </c>
      <c r="AL49" s="35" t="s">
        <v>4</v>
      </c>
      <c r="AM49" s="35" t="s">
        <v>1</v>
      </c>
    </row>
    <row r="50" spans="1:39" x14ac:dyDescent="0.2">
      <c r="A50" s="2" t="s">
        <v>77</v>
      </c>
      <c r="B50" s="2" t="s">
        <v>97</v>
      </c>
      <c r="C50" s="2" t="s">
        <v>198</v>
      </c>
      <c r="D50" s="2" t="s">
        <v>199</v>
      </c>
      <c r="E50" s="2" t="s">
        <v>188</v>
      </c>
      <c r="F50" s="2" t="s">
        <v>203</v>
      </c>
      <c r="G50" s="9">
        <v>6000236</v>
      </c>
      <c r="H50" s="2" t="s">
        <v>190</v>
      </c>
      <c r="I50" s="2" t="s">
        <v>191</v>
      </c>
      <c r="J50" s="2" t="s">
        <v>83</v>
      </c>
      <c r="K50" s="2" t="s">
        <v>83</v>
      </c>
      <c r="L50" s="2" t="s">
        <v>192</v>
      </c>
      <c r="M50" s="2" t="s">
        <v>132</v>
      </c>
      <c r="N50" s="2" t="s">
        <v>193</v>
      </c>
      <c r="O50" s="2" t="s">
        <v>84</v>
      </c>
      <c r="P50" s="2" t="s">
        <v>201</v>
      </c>
      <c r="Q50" s="2" t="s">
        <v>96</v>
      </c>
      <c r="R50" s="2" t="s">
        <v>195</v>
      </c>
      <c r="S50" s="2" t="s">
        <v>87</v>
      </c>
      <c r="T50" s="5">
        <v>1.38</v>
      </c>
      <c r="U50" s="2" t="s">
        <v>204</v>
      </c>
      <c r="V50" s="6">
        <v>4.4999999999999998E-2</v>
      </c>
      <c r="W50" s="6">
        <v>1.6399999999999998E-2</v>
      </c>
      <c r="X50" s="2" t="s">
        <v>197</v>
      </c>
      <c r="Y50" s="2" t="s">
        <v>84</v>
      </c>
      <c r="Z50" s="5">
        <v>6524341</v>
      </c>
      <c r="AA50" s="5">
        <v>1</v>
      </c>
      <c r="AB50" s="5">
        <v>118.26</v>
      </c>
      <c r="AC50" s="5">
        <v>0</v>
      </c>
      <c r="AD50" s="5">
        <v>7715.6856600000001</v>
      </c>
      <c r="AE50" s="2" t="s">
        <v>3</v>
      </c>
      <c r="AF50" s="2" t="s">
        <v>3</v>
      </c>
      <c r="AG50" s="2" t="s">
        <v>26</v>
      </c>
      <c r="AH50" s="6">
        <v>2.2074E-3</v>
      </c>
      <c r="AI50" s="6">
        <v>1.2726400000000001E-2</v>
      </c>
      <c r="AJ50" s="6">
        <v>1.5856000000000002E-3</v>
      </c>
      <c r="AK50" s="2" t="s">
        <v>3</v>
      </c>
      <c r="AL50" s="35" t="s">
        <v>4</v>
      </c>
      <c r="AM50" s="35" t="s">
        <v>1</v>
      </c>
    </row>
    <row r="51" spans="1:39" x14ac:dyDescent="0.2">
      <c r="A51" s="2" t="s">
        <v>77</v>
      </c>
      <c r="B51" s="2" t="s">
        <v>97</v>
      </c>
      <c r="C51" s="2" t="s">
        <v>198</v>
      </c>
      <c r="D51" s="2" t="s">
        <v>199</v>
      </c>
      <c r="E51" s="2" t="s">
        <v>188</v>
      </c>
      <c r="F51" s="2" t="s">
        <v>366</v>
      </c>
      <c r="G51" s="9">
        <v>6000285</v>
      </c>
      <c r="H51" s="2" t="s">
        <v>190</v>
      </c>
      <c r="I51" s="2" t="s">
        <v>191</v>
      </c>
      <c r="J51" s="2" t="s">
        <v>83</v>
      </c>
      <c r="K51" s="2" t="s">
        <v>83</v>
      </c>
      <c r="L51" s="2" t="s">
        <v>192</v>
      </c>
      <c r="M51" s="2" t="s">
        <v>132</v>
      </c>
      <c r="N51" s="2" t="s">
        <v>193</v>
      </c>
      <c r="O51" s="2" t="s">
        <v>84</v>
      </c>
      <c r="P51" s="2" t="s">
        <v>201</v>
      </c>
      <c r="Q51" s="2" t="s">
        <v>96</v>
      </c>
      <c r="R51" s="2" t="s">
        <v>195</v>
      </c>
      <c r="S51" s="2" t="s">
        <v>87</v>
      </c>
      <c r="T51" s="5">
        <v>6.24</v>
      </c>
      <c r="U51" s="2" t="s">
        <v>367</v>
      </c>
      <c r="V51" s="6">
        <v>2.3900000000000001E-2</v>
      </c>
      <c r="W51" s="6">
        <v>2.5099999999999997E-2</v>
      </c>
      <c r="X51" s="2" t="s">
        <v>197</v>
      </c>
      <c r="Y51" s="2" t="s">
        <v>84</v>
      </c>
      <c r="Z51" s="5">
        <v>7400000</v>
      </c>
      <c r="AA51" s="5">
        <v>1</v>
      </c>
      <c r="AB51" s="5">
        <v>110.76</v>
      </c>
      <c r="AC51" s="5">
        <v>0</v>
      </c>
      <c r="AD51" s="5">
        <v>8196.24</v>
      </c>
      <c r="AE51" s="2" t="s">
        <v>3</v>
      </c>
      <c r="AF51" s="2" t="s">
        <v>3</v>
      </c>
      <c r="AG51" s="2" t="s">
        <v>26</v>
      </c>
      <c r="AH51" s="6">
        <v>1.9027E-3</v>
      </c>
      <c r="AI51" s="6">
        <v>1.3519000000000002E-2</v>
      </c>
      <c r="AJ51" s="6">
        <v>1.6842999999999999E-3</v>
      </c>
      <c r="AK51" s="2" t="s">
        <v>3</v>
      </c>
      <c r="AL51" s="35" t="s">
        <v>4</v>
      </c>
      <c r="AM51" s="35" t="s">
        <v>1</v>
      </c>
    </row>
    <row r="52" spans="1:39" x14ac:dyDescent="0.2">
      <c r="A52" s="2" t="s">
        <v>77</v>
      </c>
      <c r="B52" s="2" t="s">
        <v>97</v>
      </c>
      <c r="C52" s="2" t="s">
        <v>368</v>
      </c>
      <c r="D52" s="2" t="s">
        <v>369</v>
      </c>
      <c r="E52" s="2" t="s">
        <v>188</v>
      </c>
      <c r="F52" s="2" t="s">
        <v>370</v>
      </c>
      <c r="G52" s="9">
        <v>1138940</v>
      </c>
      <c r="H52" s="2" t="s">
        <v>190</v>
      </c>
      <c r="I52" s="2" t="s">
        <v>213</v>
      </c>
      <c r="J52" s="2" t="s">
        <v>83</v>
      </c>
      <c r="K52" s="2" t="s">
        <v>83</v>
      </c>
      <c r="L52" s="2" t="s">
        <v>192</v>
      </c>
      <c r="M52" s="2" t="s">
        <v>132</v>
      </c>
      <c r="N52" s="2" t="s">
        <v>272</v>
      </c>
      <c r="O52" s="2" t="s">
        <v>84</v>
      </c>
      <c r="P52" s="2" t="s">
        <v>201</v>
      </c>
      <c r="Q52" s="2" t="s">
        <v>96</v>
      </c>
      <c r="R52" s="2" t="s">
        <v>195</v>
      </c>
      <c r="S52" s="2" t="s">
        <v>87</v>
      </c>
      <c r="T52" s="5">
        <v>2.4</v>
      </c>
      <c r="U52" s="2" t="s">
        <v>371</v>
      </c>
      <c r="V52" s="6">
        <v>2.75E-2</v>
      </c>
      <c r="W52" s="6">
        <v>4.8399999999999999E-2</v>
      </c>
      <c r="X52" s="2" t="s">
        <v>197</v>
      </c>
      <c r="Y52" s="2" t="s">
        <v>84</v>
      </c>
      <c r="Z52" s="5">
        <v>2815157.74</v>
      </c>
      <c r="AA52" s="5">
        <v>1</v>
      </c>
      <c r="AB52" s="5">
        <v>95.96</v>
      </c>
      <c r="AC52" s="5">
        <v>0</v>
      </c>
      <c r="AD52" s="5">
        <v>2701.4253600000002</v>
      </c>
      <c r="AE52" s="2" t="s">
        <v>3</v>
      </c>
      <c r="AF52" s="2" t="s">
        <v>3</v>
      </c>
      <c r="AG52" s="2" t="s">
        <v>26</v>
      </c>
      <c r="AH52" s="6">
        <v>3.4098999999999997E-2</v>
      </c>
      <c r="AI52" s="6">
        <v>4.4557999999999993E-3</v>
      </c>
      <c r="AJ52" s="6">
        <v>5.5509999999999999E-4</v>
      </c>
      <c r="AK52" s="2" t="s">
        <v>3</v>
      </c>
      <c r="AL52" s="35" t="s">
        <v>4</v>
      </c>
      <c r="AM52" s="35" t="s">
        <v>1</v>
      </c>
    </row>
    <row r="53" spans="1:39" x14ac:dyDescent="0.2">
      <c r="A53" s="2" t="s">
        <v>77</v>
      </c>
      <c r="B53" s="2" t="s">
        <v>97</v>
      </c>
      <c r="C53" s="2" t="s">
        <v>205</v>
      </c>
      <c r="D53" s="2" t="s">
        <v>206</v>
      </c>
      <c r="E53" s="2" t="s">
        <v>188</v>
      </c>
      <c r="F53" s="2" t="s">
        <v>207</v>
      </c>
      <c r="G53" s="9">
        <v>1138650</v>
      </c>
      <c r="H53" s="2" t="s">
        <v>190</v>
      </c>
      <c r="I53" s="2" t="s">
        <v>191</v>
      </c>
      <c r="J53" s="2" t="s">
        <v>83</v>
      </c>
      <c r="K53" s="2" t="s">
        <v>83</v>
      </c>
      <c r="L53" s="2" t="s">
        <v>192</v>
      </c>
      <c r="M53" s="2" t="s">
        <v>132</v>
      </c>
      <c r="N53" s="2" t="s">
        <v>208</v>
      </c>
      <c r="O53" s="2" t="s">
        <v>84</v>
      </c>
      <c r="P53" s="2" t="s">
        <v>201</v>
      </c>
      <c r="Q53" s="2" t="s">
        <v>96</v>
      </c>
      <c r="R53" s="2" t="s">
        <v>195</v>
      </c>
      <c r="S53" s="2" t="s">
        <v>87</v>
      </c>
      <c r="T53" s="5">
        <v>3.14</v>
      </c>
      <c r="U53" s="2" t="s">
        <v>209</v>
      </c>
      <c r="V53" s="6">
        <v>1.34E-2</v>
      </c>
      <c r="W53" s="6">
        <v>2.29E-2</v>
      </c>
      <c r="X53" s="2" t="s">
        <v>197</v>
      </c>
      <c r="Y53" s="2" t="s">
        <v>84</v>
      </c>
      <c r="Z53" s="5">
        <v>7836389.5099999998</v>
      </c>
      <c r="AA53" s="5">
        <v>1</v>
      </c>
      <c r="AB53" s="5">
        <v>110.26</v>
      </c>
      <c r="AC53" s="5">
        <v>0</v>
      </c>
      <c r="AD53" s="5">
        <v>8640.4030700000003</v>
      </c>
      <c r="AE53" s="2" t="s">
        <v>3</v>
      </c>
      <c r="AF53" s="2" t="s">
        <v>3</v>
      </c>
      <c r="AG53" s="2" t="s">
        <v>26</v>
      </c>
      <c r="AH53" s="6">
        <v>2.7289000000000002E-3</v>
      </c>
      <c r="AI53" s="6">
        <v>1.42516E-2</v>
      </c>
      <c r="AJ53" s="6">
        <v>1.7756E-3</v>
      </c>
      <c r="AK53" s="2" t="s">
        <v>3</v>
      </c>
      <c r="AL53" s="35" t="s">
        <v>4</v>
      </c>
      <c r="AM53" s="35" t="s">
        <v>1</v>
      </c>
    </row>
    <row r="54" spans="1:39" x14ac:dyDescent="0.2">
      <c r="A54" s="2" t="s">
        <v>77</v>
      </c>
      <c r="B54" s="2" t="s">
        <v>97</v>
      </c>
      <c r="C54" s="2" t="s">
        <v>205</v>
      </c>
      <c r="D54" s="2" t="s">
        <v>206</v>
      </c>
      <c r="E54" s="2" t="s">
        <v>188</v>
      </c>
      <c r="F54" s="2" t="s">
        <v>372</v>
      </c>
      <c r="G54" s="9">
        <v>1156603</v>
      </c>
      <c r="H54" s="2" t="s">
        <v>190</v>
      </c>
      <c r="I54" s="2" t="s">
        <v>191</v>
      </c>
      <c r="J54" s="2" t="s">
        <v>83</v>
      </c>
      <c r="K54" s="2" t="s">
        <v>83</v>
      </c>
      <c r="L54" s="2" t="s">
        <v>192</v>
      </c>
      <c r="M54" s="2" t="s">
        <v>132</v>
      </c>
      <c r="N54" s="2" t="s">
        <v>208</v>
      </c>
      <c r="O54" s="2" t="s">
        <v>84</v>
      </c>
      <c r="P54" s="2" t="s">
        <v>201</v>
      </c>
      <c r="Q54" s="2" t="s">
        <v>96</v>
      </c>
      <c r="R54" s="2" t="s">
        <v>195</v>
      </c>
      <c r="S54" s="2" t="s">
        <v>87</v>
      </c>
      <c r="T54" s="5">
        <v>2.86</v>
      </c>
      <c r="U54" s="2" t="s">
        <v>373</v>
      </c>
      <c r="V54" s="6">
        <v>1.77E-2</v>
      </c>
      <c r="W54" s="6">
        <v>2.1299999999999999E-2</v>
      </c>
      <c r="X54" s="2" t="s">
        <v>197</v>
      </c>
      <c r="Y54" s="2" t="s">
        <v>84</v>
      </c>
      <c r="Z54" s="5">
        <v>3269099.93</v>
      </c>
      <c r="AA54" s="5">
        <v>1</v>
      </c>
      <c r="AB54" s="5">
        <v>111.11</v>
      </c>
      <c r="AC54" s="5">
        <v>0</v>
      </c>
      <c r="AD54" s="5">
        <v>3632.29693</v>
      </c>
      <c r="AE54" s="2" t="s">
        <v>3</v>
      </c>
      <c r="AF54" s="2" t="s">
        <v>3</v>
      </c>
      <c r="AG54" s="2" t="s">
        <v>26</v>
      </c>
      <c r="AH54" s="6">
        <v>1.1857E-3</v>
      </c>
      <c r="AI54" s="6">
        <v>5.9911999999999995E-3</v>
      </c>
      <c r="AJ54" s="6">
        <v>7.4639999999999993E-4</v>
      </c>
      <c r="AK54" s="2" t="s">
        <v>3</v>
      </c>
      <c r="AL54" s="35" t="s">
        <v>4</v>
      </c>
      <c r="AM54" s="35" t="s">
        <v>1</v>
      </c>
    </row>
    <row r="55" spans="1:39" x14ac:dyDescent="0.2">
      <c r="A55" s="2" t="s">
        <v>77</v>
      </c>
      <c r="B55" s="2" t="s">
        <v>97</v>
      </c>
      <c r="C55" s="2" t="s">
        <v>205</v>
      </c>
      <c r="D55" s="2" t="s">
        <v>206</v>
      </c>
      <c r="E55" s="2" t="s">
        <v>188</v>
      </c>
      <c r="F55" s="2" t="s">
        <v>374</v>
      </c>
      <c r="G55" s="9">
        <v>1156611</v>
      </c>
      <c r="H55" s="2" t="s">
        <v>190</v>
      </c>
      <c r="I55" s="2" t="s">
        <v>191</v>
      </c>
      <c r="J55" s="2" t="s">
        <v>83</v>
      </c>
      <c r="K55" s="2" t="s">
        <v>83</v>
      </c>
      <c r="L55" s="2" t="s">
        <v>192</v>
      </c>
      <c r="M55" s="2" t="s">
        <v>132</v>
      </c>
      <c r="N55" s="2" t="s">
        <v>208</v>
      </c>
      <c r="O55" s="2" t="s">
        <v>84</v>
      </c>
      <c r="P55" s="2" t="s">
        <v>201</v>
      </c>
      <c r="Q55" s="2" t="s">
        <v>96</v>
      </c>
      <c r="R55" s="2" t="s">
        <v>195</v>
      </c>
      <c r="S55" s="2" t="s">
        <v>87</v>
      </c>
      <c r="T55" s="5">
        <v>5.92</v>
      </c>
      <c r="U55" s="2" t="s">
        <v>375</v>
      </c>
      <c r="V55" s="6">
        <v>2.4799999999999999E-2</v>
      </c>
      <c r="W55" s="6">
        <v>2.75E-2</v>
      </c>
      <c r="X55" s="2" t="s">
        <v>197</v>
      </c>
      <c r="Y55" s="2" t="s">
        <v>84</v>
      </c>
      <c r="Z55" s="5">
        <v>1950000</v>
      </c>
      <c r="AA55" s="5">
        <v>1</v>
      </c>
      <c r="AB55" s="5">
        <v>110.79</v>
      </c>
      <c r="AC55" s="5">
        <v>0</v>
      </c>
      <c r="AD55" s="5">
        <v>2160.4050000000002</v>
      </c>
      <c r="AE55" s="2" t="s">
        <v>3</v>
      </c>
      <c r="AF55" s="2" t="s">
        <v>3</v>
      </c>
      <c r="AG55" s="2" t="s">
        <v>26</v>
      </c>
      <c r="AH55" s="6">
        <v>5.9180000000000007E-4</v>
      </c>
      <c r="AI55" s="6">
        <v>3.5634E-3</v>
      </c>
      <c r="AJ55" s="6">
        <v>4.44E-4</v>
      </c>
      <c r="AK55" s="2" t="s">
        <v>3</v>
      </c>
      <c r="AL55" s="35" t="s">
        <v>4</v>
      </c>
      <c r="AM55" s="35" t="s">
        <v>1</v>
      </c>
    </row>
    <row r="56" spans="1:39" x14ac:dyDescent="0.2">
      <c r="A56" s="2" t="s">
        <v>77</v>
      </c>
      <c r="B56" s="2" t="s">
        <v>97</v>
      </c>
      <c r="C56" s="2" t="s">
        <v>248</v>
      </c>
      <c r="D56" s="2" t="s">
        <v>249</v>
      </c>
      <c r="E56" s="2" t="s">
        <v>188</v>
      </c>
      <c r="F56" s="2" t="s">
        <v>376</v>
      </c>
      <c r="G56" s="9">
        <v>1162221</v>
      </c>
      <c r="H56" s="2" t="s">
        <v>190</v>
      </c>
      <c r="I56" s="2" t="s">
        <v>191</v>
      </c>
      <c r="J56" s="2" t="s">
        <v>83</v>
      </c>
      <c r="K56" s="2" t="s">
        <v>83</v>
      </c>
      <c r="L56" s="2" t="s">
        <v>192</v>
      </c>
      <c r="M56" s="2" t="s">
        <v>132</v>
      </c>
      <c r="N56" s="2" t="s">
        <v>208</v>
      </c>
      <c r="O56" s="2" t="s">
        <v>84</v>
      </c>
      <c r="P56" s="2" t="s">
        <v>215</v>
      </c>
      <c r="Q56" s="2" t="s">
        <v>96</v>
      </c>
      <c r="R56" s="2" t="s">
        <v>195</v>
      </c>
      <c r="S56" s="2" t="s">
        <v>87</v>
      </c>
      <c r="T56" s="5">
        <v>4.95</v>
      </c>
      <c r="U56" s="2" t="s">
        <v>377</v>
      </c>
      <c r="V56" s="6">
        <v>1.1699999999999999E-2</v>
      </c>
      <c r="W56" s="6">
        <v>3.0200000000000001E-2</v>
      </c>
      <c r="X56" s="2" t="s">
        <v>197</v>
      </c>
      <c r="Y56" s="2" t="s">
        <v>84</v>
      </c>
      <c r="Z56" s="5">
        <v>5813638.6900000004</v>
      </c>
      <c r="AA56" s="5">
        <v>1</v>
      </c>
      <c r="AB56" s="5">
        <v>101.71</v>
      </c>
      <c r="AC56" s="5">
        <v>0</v>
      </c>
      <c r="AD56" s="5">
        <v>5913.0519100000001</v>
      </c>
      <c r="AE56" s="2" t="s">
        <v>3</v>
      </c>
      <c r="AF56" s="2" t="s">
        <v>3</v>
      </c>
      <c r="AG56" s="2" t="s">
        <v>26</v>
      </c>
      <c r="AH56" s="6">
        <v>8.4430000000000009E-3</v>
      </c>
      <c r="AI56" s="6">
        <v>9.7531000000000007E-3</v>
      </c>
      <c r="AJ56" s="6">
        <v>1.2151E-3</v>
      </c>
      <c r="AK56" s="2" t="s">
        <v>3</v>
      </c>
      <c r="AL56" s="35" t="s">
        <v>4</v>
      </c>
      <c r="AM56" s="35" t="s">
        <v>1</v>
      </c>
    </row>
    <row r="57" spans="1:39" x14ac:dyDescent="0.2">
      <c r="A57" s="2" t="s">
        <v>77</v>
      </c>
      <c r="B57" s="2" t="s">
        <v>97</v>
      </c>
      <c r="C57" s="2" t="s">
        <v>378</v>
      </c>
      <c r="D57" s="2" t="s">
        <v>379</v>
      </c>
      <c r="E57" s="2" t="s">
        <v>188</v>
      </c>
      <c r="F57" s="2" t="s">
        <v>380</v>
      </c>
      <c r="G57" s="9">
        <v>6130223</v>
      </c>
      <c r="H57" s="2" t="s">
        <v>190</v>
      </c>
      <c r="I57" s="2" t="s">
        <v>191</v>
      </c>
      <c r="J57" s="2" t="s">
        <v>83</v>
      </c>
      <c r="K57" s="2" t="s">
        <v>83</v>
      </c>
      <c r="L57" s="2" t="s">
        <v>192</v>
      </c>
      <c r="M57" s="2" t="s">
        <v>132</v>
      </c>
      <c r="N57" s="2" t="s">
        <v>208</v>
      </c>
      <c r="O57" s="2" t="s">
        <v>84</v>
      </c>
      <c r="P57" s="2" t="s">
        <v>215</v>
      </c>
      <c r="Q57" s="2" t="s">
        <v>96</v>
      </c>
      <c r="R57" s="2" t="s">
        <v>195</v>
      </c>
      <c r="S57" s="2" t="s">
        <v>87</v>
      </c>
      <c r="T57" s="5">
        <v>3.7</v>
      </c>
      <c r="U57" s="2" t="s">
        <v>381</v>
      </c>
      <c r="V57" s="6">
        <v>2.4E-2</v>
      </c>
      <c r="W57" s="6">
        <v>2.6499999999999999E-2</v>
      </c>
      <c r="X57" s="2" t="s">
        <v>197</v>
      </c>
      <c r="Y57" s="2" t="s">
        <v>84</v>
      </c>
      <c r="Z57" s="5">
        <v>5700000</v>
      </c>
      <c r="AA57" s="5">
        <v>1</v>
      </c>
      <c r="AB57" s="5">
        <v>112.24</v>
      </c>
      <c r="AC57" s="5">
        <v>0</v>
      </c>
      <c r="AD57" s="5">
        <v>6397.68</v>
      </c>
      <c r="AE57" s="2" t="s">
        <v>3</v>
      </c>
      <c r="AF57" s="2" t="s">
        <v>3</v>
      </c>
      <c r="AG57" s="2" t="s">
        <v>26</v>
      </c>
      <c r="AH57" s="6">
        <v>4.2240000000000003E-3</v>
      </c>
      <c r="AI57" s="6">
        <v>1.0552499999999999E-2</v>
      </c>
      <c r="AJ57" s="6">
        <v>1.3147E-3</v>
      </c>
      <c r="AK57" s="2" t="s">
        <v>3</v>
      </c>
      <c r="AL57" s="35" t="s">
        <v>4</v>
      </c>
      <c r="AM57" s="35" t="s">
        <v>1</v>
      </c>
    </row>
    <row r="58" spans="1:39" x14ac:dyDescent="0.2">
      <c r="A58" s="2" t="s">
        <v>77</v>
      </c>
      <c r="B58" s="2" t="s">
        <v>97</v>
      </c>
      <c r="C58" s="2" t="s">
        <v>382</v>
      </c>
      <c r="D58" s="2" t="s">
        <v>383</v>
      </c>
      <c r="E58" s="2" t="s">
        <v>188</v>
      </c>
      <c r="F58" s="2" t="s">
        <v>384</v>
      </c>
      <c r="G58" s="9">
        <v>1160241</v>
      </c>
      <c r="H58" s="2" t="s">
        <v>190</v>
      </c>
      <c r="I58" s="2" t="s">
        <v>213</v>
      </c>
      <c r="J58" s="2" t="s">
        <v>83</v>
      </c>
      <c r="K58" s="2" t="s">
        <v>83</v>
      </c>
      <c r="L58" s="2" t="s">
        <v>192</v>
      </c>
      <c r="M58" s="2" t="s">
        <v>132</v>
      </c>
      <c r="N58" s="2" t="s">
        <v>214</v>
      </c>
      <c r="O58" s="2" t="s">
        <v>84</v>
      </c>
      <c r="P58" s="2" t="s">
        <v>215</v>
      </c>
      <c r="Q58" s="2" t="s">
        <v>96</v>
      </c>
      <c r="R58" s="2" t="s">
        <v>195</v>
      </c>
      <c r="S58" s="2" t="s">
        <v>87</v>
      </c>
      <c r="T58" s="5">
        <v>2.4500000000000002</v>
      </c>
      <c r="U58" s="2" t="s">
        <v>385</v>
      </c>
      <c r="V58" s="6">
        <v>1.84E-2</v>
      </c>
      <c r="W58" s="6">
        <v>4.5700000000000005E-2</v>
      </c>
      <c r="X58" s="2" t="s">
        <v>197</v>
      </c>
      <c r="Y58" s="2" t="s">
        <v>84</v>
      </c>
      <c r="Z58" s="5">
        <v>4344000</v>
      </c>
      <c r="AA58" s="5">
        <v>1</v>
      </c>
      <c r="AB58" s="5">
        <v>93.75</v>
      </c>
      <c r="AC58" s="5">
        <v>0</v>
      </c>
      <c r="AD58" s="5">
        <v>4072.5</v>
      </c>
      <c r="AE58" s="2" t="s">
        <v>3</v>
      </c>
      <c r="AF58" s="2" t="s">
        <v>3</v>
      </c>
      <c r="AG58" s="2" t="s">
        <v>26</v>
      </c>
      <c r="AH58" s="6">
        <v>1.448E-2</v>
      </c>
      <c r="AI58" s="6">
        <v>6.7173000000000007E-3</v>
      </c>
      <c r="AJ58" s="6">
        <v>8.3690000000000001E-4</v>
      </c>
      <c r="AK58" s="2" t="s">
        <v>3</v>
      </c>
      <c r="AL58" s="35" t="s">
        <v>4</v>
      </c>
      <c r="AM58" s="35" t="s">
        <v>1</v>
      </c>
    </row>
    <row r="59" spans="1:39" x14ac:dyDescent="0.2">
      <c r="A59" s="2" t="s">
        <v>77</v>
      </c>
      <c r="B59" s="2" t="s">
        <v>97</v>
      </c>
      <c r="C59" s="2" t="s">
        <v>210</v>
      </c>
      <c r="D59" s="2" t="s">
        <v>211</v>
      </c>
      <c r="E59" s="2" t="s">
        <v>188</v>
      </c>
      <c r="F59" s="2" t="s">
        <v>212</v>
      </c>
      <c r="G59" s="9">
        <v>1139815</v>
      </c>
      <c r="H59" s="2" t="s">
        <v>190</v>
      </c>
      <c r="I59" s="2" t="s">
        <v>213</v>
      </c>
      <c r="J59" s="2" t="s">
        <v>83</v>
      </c>
      <c r="K59" s="2" t="s">
        <v>83</v>
      </c>
      <c r="L59" s="2" t="s">
        <v>192</v>
      </c>
      <c r="M59" s="2" t="s">
        <v>132</v>
      </c>
      <c r="N59" s="2" t="s">
        <v>214</v>
      </c>
      <c r="O59" s="2" t="s">
        <v>84</v>
      </c>
      <c r="P59" s="2" t="s">
        <v>215</v>
      </c>
      <c r="Q59" s="2" t="s">
        <v>96</v>
      </c>
      <c r="R59" s="2" t="s">
        <v>195</v>
      </c>
      <c r="S59" s="2" t="s">
        <v>87</v>
      </c>
      <c r="T59" s="5">
        <v>1.3</v>
      </c>
      <c r="U59" s="2" t="s">
        <v>216</v>
      </c>
      <c r="V59" s="6">
        <v>3.61E-2</v>
      </c>
      <c r="W59" s="6">
        <v>4.5999999999999999E-2</v>
      </c>
      <c r="X59" s="2" t="s">
        <v>197</v>
      </c>
      <c r="Y59" s="2" t="s">
        <v>84</v>
      </c>
      <c r="Z59" s="5">
        <v>9804463</v>
      </c>
      <c r="AA59" s="5">
        <v>1</v>
      </c>
      <c r="AB59" s="5">
        <v>99.4</v>
      </c>
      <c r="AC59" s="5">
        <v>0</v>
      </c>
      <c r="AD59" s="5">
        <v>9745.6362200000003</v>
      </c>
      <c r="AE59" s="2" t="s">
        <v>3</v>
      </c>
      <c r="AF59" s="2" t="s">
        <v>3</v>
      </c>
      <c r="AG59" s="2" t="s">
        <v>26</v>
      </c>
      <c r="AH59" s="6">
        <v>1.2774499999999999E-2</v>
      </c>
      <c r="AI59" s="6">
        <v>1.6074600000000001E-2</v>
      </c>
      <c r="AJ59" s="6">
        <v>2.0027000000000001E-3</v>
      </c>
      <c r="AK59" s="2" t="s">
        <v>3</v>
      </c>
      <c r="AL59" s="35" t="s">
        <v>4</v>
      </c>
      <c r="AM59" s="35" t="s">
        <v>1</v>
      </c>
    </row>
    <row r="60" spans="1:39" x14ac:dyDescent="0.2">
      <c r="A60" s="2" t="s">
        <v>77</v>
      </c>
      <c r="B60" s="2" t="s">
        <v>97</v>
      </c>
      <c r="C60" s="2" t="s">
        <v>210</v>
      </c>
      <c r="D60" s="2" t="s">
        <v>211</v>
      </c>
      <c r="E60" s="2" t="s">
        <v>188</v>
      </c>
      <c r="F60" s="2" t="s">
        <v>386</v>
      </c>
      <c r="G60" s="9">
        <v>1159359</v>
      </c>
      <c r="H60" s="2" t="s">
        <v>190</v>
      </c>
      <c r="I60" s="2" t="s">
        <v>213</v>
      </c>
      <c r="J60" s="2" t="s">
        <v>83</v>
      </c>
      <c r="K60" s="2" t="s">
        <v>83</v>
      </c>
      <c r="L60" s="2" t="s">
        <v>192</v>
      </c>
      <c r="M60" s="2" t="s">
        <v>132</v>
      </c>
      <c r="N60" s="2" t="s">
        <v>214</v>
      </c>
      <c r="O60" s="2" t="s">
        <v>84</v>
      </c>
      <c r="P60" s="2" t="s">
        <v>215</v>
      </c>
      <c r="Q60" s="2" t="s">
        <v>96</v>
      </c>
      <c r="R60" s="2" t="s">
        <v>195</v>
      </c>
      <c r="S60" s="2" t="s">
        <v>87</v>
      </c>
      <c r="T60" s="5">
        <v>4.72</v>
      </c>
      <c r="U60" s="2" t="s">
        <v>148</v>
      </c>
      <c r="V60" s="6">
        <v>2.6200000000000001E-2</v>
      </c>
      <c r="W60" s="6">
        <v>4.87E-2</v>
      </c>
      <c r="X60" s="2" t="s">
        <v>197</v>
      </c>
      <c r="Y60" s="2" t="s">
        <v>84</v>
      </c>
      <c r="Z60" s="5">
        <v>4892059</v>
      </c>
      <c r="AA60" s="5">
        <v>1</v>
      </c>
      <c r="AB60" s="5">
        <v>91.3</v>
      </c>
      <c r="AC60" s="5">
        <v>0</v>
      </c>
      <c r="AD60" s="5">
        <v>4466.4498599999997</v>
      </c>
      <c r="AE60" s="2" t="s">
        <v>3</v>
      </c>
      <c r="AF60" s="2" t="s">
        <v>3</v>
      </c>
      <c r="AG60" s="2" t="s">
        <v>26</v>
      </c>
      <c r="AH60" s="6">
        <v>3.7824E-3</v>
      </c>
      <c r="AI60" s="6">
        <v>7.3670000000000003E-3</v>
      </c>
      <c r="AJ60" s="6">
        <v>9.1779999999999997E-4</v>
      </c>
      <c r="AK60" s="2" t="s">
        <v>3</v>
      </c>
      <c r="AL60" s="35" t="s">
        <v>4</v>
      </c>
      <c r="AM60" s="35" t="s">
        <v>1</v>
      </c>
    </row>
    <row r="61" spans="1:39" x14ac:dyDescent="0.2">
      <c r="A61" s="2" t="s">
        <v>77</v>
      </c>
      <c r="B61" s="2" t="s">
        <v>97</v>
      </c>
      <c r="C61" s="2" t="s">
        <v>210</v>
      </c>
      <c r="D61" s="2" t="s">
        <v>211</v>
      </c>
      <c r="E61" s="2" t="s">
        <v>188</v>
      </c>
      <c r="F61" s="2" t="s">
        <v>217</v>
      </c>
      <c r="G61" s="9">
        <v>1201953</v>
      </c>
      <c r="H61" s="2" t="s">
        <v>190</v>
      </c>
      <c r="I61" s="2" t="s">
        <v>213</v>
      </c>
      <c r="J61" s="2" t="s">
        <v>83</v>
      </c>
      <c r="K61" s="2" t="s">
        <v>83</v>
      </c>
      <c r="L61" s="2" t="s">
        <v>192</v>
      </c>
      <c r="M61" s="2" t="s">
        <v>132</v>
      </c>
      <c r="N61" s="2" t="s">
        <v>214</v>
      </c>
      <c r="O61" s="2" t="s">
        <v>84</v>
      </c>
      <c r="P61" s="2" t="s">
        <v>215</v>
      </c>
      <c r="Q61" s="2" t="s">
        <v>96</v>
      </c>
      <c r="R61" s="2" t="s">
        <v>195</v>
      </c>
      <c r="S61" s="2" t="s">
        <v>87</v>
      </c>
      <c r="T61" s="5">
        <v>5.45</v>
      </c>
      <c r="U61" s="2" t="s">
        <v>218</v>
      </c>
      <c r="V61" s="6">
        <v>4.6900000000000004E-2</v>
      </c>
      <c r="W61" s="6">
        <v>4.99E-2</v>
      </c>
      <c r="X61" s="2" t="s">
        <v>197</v>
      </c>
      <c r="Y61" s="2" t="s">
        <v>84</v>
      </c>
      <c r="Z61" s="5">
        <v>4399000</v>
      </c>
      <c r="AA61" s="5">
        <v>1</v>
      </c>
      <c r="AB61" s="5">
        <v>98.9</v>
      </c>
      <c r="AC61" s="5">
        <v>0</v>
      </c>
      <c r="AD61" s="5">
        <v>4350.6109999999999</v>
      </c>
      <c r="AE61" s="2" t="s">
        <v>3</v>
      </c>
      <c r="AF61" s="2" t="s">
        <v>3</v>
      </c>
      <c r="AG61" s="2" t="s">
        <v>26</v>
      </c>
      <c r="AH61" s="6">
        <v>8.7980000000000003E-3</v>
      </c>
      <c r="AI61" s="6">
        <v>7.1760000000000001E-3</v>
      </c>
      <c r="AJ61" s="6">
        <v>8.9399999999999994E-4</v>
      </c>
      <c r="AK61" s="2" t="s">
        <v>3</v>
      </c>
      <c r="AL61" s="35" t="s">
        <v>4</v>
      </c>
      <c r="AM61" s="35" t="s">
        <v>1</v>
      </c>
    </row>
    <row r="62" spans="1:39" x14ac:dyDescent="0.2">
      <c r="A62" s="2" t="s">
        <v>77</v>
      </c>
      <c r="B62" s="2" t="s">
        <v>97</v>
      </c>
      <c r="C62" s="2" t="s">
        <v>387</v>
      </c>
      <c r="D62" s="2" t="s">
        <v>388</v>
      </c>
      <c r="E62" s="2" t="s">
        <v>188</v>
      </c>
      <c r="F62" s="2" t="s">
        <v>389</v>
      </c>
      <c r="G62" s="9">
        <v>1155951</v>
      </c>
      <c r="H62" s="2" t="s">
        <v>190</v>
      </c>
      <c r="I62" s="2" t="s">
        <v>390</v>
      </c>
      <c r="J62" s="2" t="s">
        <v>83</v>
      </c>
      <c r="K62" s="2" t="s">
        <v>83</v>
      </c>
      <c r="L62" s="2" t="s">
        <v>192</v>
      </c>
      <c r="M62" s="2" t="s">
        <v>132</v>
      </c>
      <c r="N62" s="2" t="s">
        <v>272</v>
      </c>
      <c r="O62" s="2" t="s">
        <v>84</v>
      </c>
      <c r="P62" s="2" t="s">
        <v>215</v>
      </c>
      <c r="Q62" s="2" t="s">
        <v>96</v>
      </c>
      <c r="R62" s="2" t="s">
        <v>195</v>
      </c>
      <c r="S62" s="2" t="s">
        <v>87</v>
      </c>
      <c r="T62" s="5">
        <v>3.27</v>
      </c>
      <c r="U62" s="2" t="s">
        <v>391</v>
      </c>
      <c r="V62" s="6">
        <v>4.2999999999999997E-2</v>
      </c>
      <c r="W62" s="6">
        <v>7.2800000000000004E-2</v>
      </c>
      <c r="X62" s="2" t="s">
        <v>197</v>
      </c>
      <c r="Y62" s="2" t="s">
        <v>84</v>
      </c>
      <c r="Z62" s="5">
        <v>621950.76</v>
      </c>
      <c r="AA62" s="5">
        <v>1</v>
      </c>
      <c r="AB62" s="5">
        <v>86.78</v>
      </c>
      <c r="AC62" s="5">
        <v>0</v>
      </c>
      <c r="AD62" s="5">
        <v>539.72886000000005</v>
      </c>
      <c r="AE62" s="2" t="s">
        <v>3</v>
      </c>
      <c r="AF62" s="2" t="s">
        <v>3</v>
      </c>
      <c r="AG62" s="2" t="s">
        <v>26</v>
      </c>
      <c r="AH62" s="6">
        <v>5.4379999999999999E-4</v>
      </c>
      <c r="AI62" s="6">
        <v>8.9020000000000006E-4</v>
      </c>
      <c r="AJ62" s="6">
        <v>1.1089999999999999E-4</v>
      </c>
      <c r="AK62" s="2" t="s">
        <v>3</v>
      </c>
      <c r="AL62" s="35" t="s">
        <v>4</v>
      </c>
      <c r="AM62" s="35" t="s">
        <v>1</v>
      </c>
    </row>
    <row r="63" spans="1:39" x14ac:dyDescent="0.2">
      <c r="A63" s="2" t="s">
        <v>77</v>
      </c>
      <c r="B63" s="2" t="s">
        <v>97</v>
      </c>
      <c r="C63" s="2" t="s">
        <v>310</v>
      </c>
      <c r="D63" s="2" t="s">
        <v>311</v>
      </c>
      <c r="E63" s="2" t="s">
        <v>188</v>
      </c>
      <c r="F63" s="2" t="s">
        <v>392</v>
      </c>
      <c r="G63" s="9">
        <v>2310423</v>
      </c>
      <c r="H63" s="2" t="s">
        <v>190</v>
      </c>
      <c r="I63" s="2" t="s">
        <v>191</v>
      </c>
      <c r="J63" s="2" t="s">
        <v>83</v>
      </c>
      <c r="K63" s="2" t="s">
        <v>83</v>
      </c>
      <c r="L63" s="2" t="s">
        <v>192</v>
      </c>
      <c r="M63" s="2" t="s">
        <v>132</v>
      </c>
      <c r="N63" s="2" t="s">
        <v>277</v>
      </c>
      <c r="O63" s="2" t="s">
        <v>84</v>
      </c>
      <c r="P63" s="2" t="s">
        <v>393</v>
      </c>
      <c r="Q63" s="2" t="s">
        <v>96</v>
      </c>
      <c r="R63" s="2" t="s">
        <v>195</v>
      </c>
      <c r="S63" s="2" t="s">
        <v>87</v>
      </c>
      <c r="T63" s="5">
        <v>0.92</v>
      </c>
      <c r="U63" s="2" t="s">
        <v>394</v>
      </c>
      <c r="V63" s="6">
        <v>9.4999999999999998E-3</v>
      </c>
      <c r="W63" s="6">
        <v>1.9900000000000001E-2</v>
      </c>
      <c r="X63" s="2" t="s">
        <v>197</v>
      </c>
      <c r="Y63" s="2" t="s">
        <v>84</v>
      </c>
      <c r="Z63" s="5">
        <v>899675.17</v>
      </c>
      <c r="AA63" s="5">
        <v>1</v>
      </c>
      <c r="AB63" s="5">
        <v>111.65</v>
      </c>
      <c r="AC63" s="5">
        <v>0</v>
      </c>
      <c r="AD63" s="5">
        <v>1004.48732</v>
      </c>
      <c r="AE63" s="2" t="s">
        <v>3</v>
      </c>
      <c r="AF63" s="2" t="s">
        <v>3</v>
      </c>
      <c r="AG63" s="2" t="s">
        <v>26</v>
      </c>
      <c r="AH63" s="6">
        <v>5.5978000000000009E-3</v>
      </c>
      <c r="AI63" s="6">
        <v>1.6567999999999999E-3</v>
      </c>
      <c r="AJ63" s="6">
        <v>2.0639999999999998E-4</v>
      </c>
      <c r="AK63" s="2" t="s">
        <v>3</v>
      </c>
      <c r="AL63" s="35" t="s">
        <v>4</v>
      </c>
      <c r="AM63" s="35" t="s">
        <v>1</v>
      </c>
    </row>
    <row r="64" spans="1:39" x14ac:dyDescent="0.2">
      <c r="A64" s="2" t="s">
        <v>77</v>
      </c>
      <c r="B64" s="2" t="s">
        <v>97</v>
      </c>
      <c r="C64" s="2" t="s">
        <v>310</v>
      </c>
      <c r="D64" s="2" t="s">
        <v>311</v>
      </c>
      <c r="E64" s="2" t="s">
        <v>188</v>
      </c>
      <c r="F64" s="2" t="s">
        <v>395</v>
      </c>
      <c r="G64" s="9">
        <v>2310464</v>
      </c>
      <c r="H64" s="2" t="s">
        <v>190</v>
      </c>
      <c r="I64" s="2" t="s">
        <v>191</v>
      </c>
      <c r="J64" s="2" t="s">
        <v>83</v>
      </c>
      <c r="K64" s="2" t="s">
        <v>83</v>
      </c>
      <c r="L64" s="2" t="s">
        <v>192</v>
      </c>
      <c r="M64" s="2" t="s">
        <v>132</v>
      </c>
      <c r="N64" s="2" t="s">
        <v>277</v>
      </c>
      <c r="O64" s="2" t="s">
        <v>84</v>
      </c>
      <c r="P64" s="2" t="s">
        <v>393</v>
      </c>
      <c r="Q64" s="2" t="s">
        <v>96</v>
      </c>
      <c r="R64" s="2" t="s">
        <v>195</v>
      </c>
      <c r="S64" s="2" t="s">
        <v>87</v>
      </c>
      <c r="T64" s="5">
        <v>2.66</v>
      </c>
      <c r="U64" s="2" t="s">
        <v>396</v>
      </c>
      <c r="V64" s="6">
        <v>5.0000000000000001E-3</v>
      </c>
      <c r="W64" s="6">
        <v>1.7600000000000001E-2</v>
      </c>
      <c r="X64" s="2" t="s">
        <v>197</v>
      </c>
      <c r="Y64" s="2" t="s">
        <v>84</v>
      </c>
      <c r="Z64" s="5">
        <v>6762500</v>
      </c>
      <c r="AA64" s="5">
        <v>1</v>
      </c>
      <c r="AB64" s="5">
        <v>107.2</v>
      </c>
      <c r="AC64" s="5">
        <v>0</v>
      </c>
      <c r="AD64" s="5">
        <v>7249.4</v>
      </c>
      <c r="AE64" s="2" t="s">
        <v>3</v>
      </c>
      <c r="AF64" s="2" t="s">
        <v>3</v>
      </c>
      <c r="AG64" s="2" t="s">
        <v>26</v>
      </c>
      <c r="AH64" s="6">
        <v>8.8602000000000004E-3</v>
      </c>
      <c r="AI64" s="6">
        <v>1.1957299999999999E-2</v>
      </c>
      <c r="AJ64" s="6">
        <v>1.4896999999999998E-3</v>
      </c>
      <c r="AK64" s="2" t="s">
        <v>3</v>
      </c>
      <c r="AL64" s="35" t="s">
        <v>4</v>
      </c>
      <c r="AM64" s="35" t="s">
        <v>1</v>
      </c>
    </row>
    <row r="65" spans="1:39" x14ac:dyDescent="0.2">
      <c r="A65" s="2" t="s">
        <v>77</v>
      </c>
      <c r="B65" s="2" t="s">
        <v>97</v>
      </c>
      <c r="C65" s="2" t="s">
        <v>397</v>
      </c>
      <c r="D65" s="2" t="s">
        <v>398</v>
      </c>
      <c r="E65" s="2" t="s">
        <v>188</v>
      </c>
      <c r="F65" s="2" t="s">
        <v>399</v>
      </c>
      <c r="G65" s="9">
        <v>1151026</v>
      </c>
      <c r="H65" s="2" t="s">
        <v>190</v>
      </c>
      <c r="I65" s="2" t="s">
        <v>213</v>
      </c>
      <c r="J65" s="2" t="s">
        <v>83</v>
      </c>
      <c r="K65" s="2" t="s">
        <v>83</v>
      </c>
      <c r="L65" s="2" t="s">
        <v>192</v>
      </c>
      <c r="M65" s="2" t="s">
        <v>132</v>
      </c>
      <c r="N65" s="2" t="s">
        <v>214</v>
      </c>
      <c r="O65" s="2" t="s">
        <v>84</v>
      </c>
      <c r="P65" s="2" t="s">
        <v>400</v>
      </c>
      <c r="Q65" s="2" t="s">
        <v>96</v>
      </c>
      <c r="R65" s="2" t="s">
        <v>195</v>
      </c>
      <c r="S65" s="2" t="s">
        <v>87</v>
      </c>
      <c r="T65" s="5">
        <v>2.12</v>
      </c>
      <c r="U65" s="2" t="s">
        <v>401</v>
      </c>
      <c r="V65" s="6">
        <v>6.2934000000000004E-2</v>
      </c>
      <c r="W65" s="6">
        <v>4.9200000000000001E-2</v>
      </c>
      <c r="X65" s="2" t="s">
        <v>197</v>
      </c>
      <c r="Y65" s="2" t="s">
        <v>84</v>
      </c>
      <c r="Z65" s="5">
        <v>382827.11</v>
      </c>
      <c r="AA65" s="5">
        <v>1</v>
      </c>
      <c r="AB65" s="5">
        <v>103.11</v>
      </c>
      <c r="AC65" s="5">
        <v>549.61609999999996</v>
      </c>
      <c r="AD65" s="5">
        <v>944.34918000000005</v>
      </c>
      <c r="AE65" s="2" t="s">
        <v>3</v>
      </c>
      <c r="AF65" s="2" t="s">
        <v>3</v>
      </c>
      <c r="AG65" s="2" t="s">
        <v>26</v>
      </c>
      <c r="AH65" s="6">
        <v>8.9195000000000003E-3</v>
      </c>
      <c r="AI65" s="6">
        <v>1.5576000000000001E-3</v>
      </c>
      <c r="AJ65" s="6">
        <v>1.941E-4</v>
      </c>
      <c r="AK65" s="2" t="s">
        <v>3</v>
      </c>
      <c r="AL65" s="35" t="s">
        <v>4</v>
      </c>
      <c r="AM65" s="35" t="s">
        <v>1</v>
      </c>
    </row>
    <row r="66" spans="1:39" x14ac:dyDescent="0.2">
      <c r="A66" s="2" t="s">
        <v>77</v>
      </c>
      <c r="B66" s="2" t="s">
        <v>97</v>
      </c>
      <c r="C66" s="2" t="s">
        <v>397</v>
      </c>
      <c r="D66" s="2" t="s">
        <v>398</v>
      </c>
      <c r="E66" s="2" t="s">
        <v>188</v>
      </c>
      <c r="F66" s="2" t="s">
        <v>402</v>
      </c>
      <c r="G66" s="9">
        <v>1156025</v>
      </c>
      <c r="H66" s="2" t="s">
        <v>190</v>
      </c>
      <c r="I66" s="2" t="s">
        <v>213</v>
      </c>
      <c r="J66" s="2" t="s">
        <v>83</v>
      </c>
      <c r="K66" s="2" t="s">
        <v>83</v>
      </c>
      <c r="L66" s="2" t="s">
        <v>192</v>
      </c>
      <c r="M66" s="2" t="s">
        <v>132</v>
      </c>
      <c r="N66" s="2" t="s">
        <v>214</v>
      </c>
      <c r="O66" s="2" t="s">
        <v>84</v>
      </c>
      <c r="P66" s="2" t="s">
        <v>400</v>
      </c>
      <c r="Q66" s="2" t="s">
        <v>96</v>
      </c>
      <c r="R66" s="2" t="s">
        <v>195</v>
      </c>
      <c r="S66" s="2" t="s">
        <v>87</v>
      </c>
      <c r="T66" s="5">
        <v>0.74</v>
      </c>
      <c r="U66" s="2" t="s">
        <v>403</v>
      </c>
      <c r="V66" s="6">
        <v>5.45E-2</v>
      </c>
      <c r="W66" s="6">
        <v>8.3699999999999997E-2</v>
      </c>
      <c r="X66" s="2" t="s">
        <v>197</v>
      </c>
      <c r="Y66" s="2" t="s">
        <v>84</v>
      </c>
      <c r="Z66" s="5">
        <v>1319015</v>
      </c>
      <c r="AA66" s="5">
        <v>1</v>
      </c>
      <c r="AB66" s="5">
        <v>99.36</v>
      </c>
      <c r="AC66" s="5">
        <v>0</v>
      </c>
      <c r="AD66" s="5">
        <v>1310.5733</v>
      </c>
      <c r="AE66" s="2" t="s">
        <v>3</v>
      </c>
      <c r="AF66" s="2" t="s">
        <v>3</v>
      </c>
      <c r="AG66" s="2" t="s">
        <v>26</v>
      </c>
      <c r="AH66" s="6">
        <v>7.7967000000000002E-3</v>
      </c>
      <c r="AI66" s="6">
        <v>2.1616999999999999E-3</v>
      </c>
      <c r="AJ66" s="6">
        <v>2.6929999999999999E-4</v>
      </c>
      <c r="AK66" s="2" t="s">
        <v>3</v>
      </c>
      <c r="AL66" s="35" t="s">
        <v>4</v>
      </c>
      <c r="AM66" s="35" t="s">
        <v>1</v>
      </c>
    </row>
    <row r="67" spans="1:39" x14ac:dyDescent="0.2">
      <c r="A67" s="2" t="s">
        <v>77</v>
      </c>
      <c r="B67" s="2" t="s">
        <v>97</v>
      </c>
      <c r="C67" s="2" t="s">
        <v>404</v>
      </c>
      <c r="D67" s="2" t="s">
        <v>405</v>
      </c>
      <c r="E67" s="2" t="s">
        <v>188</v>
      </c>
      <c r="F67" s="2" t="s">
        <v>406</v>
      </c>
      <c r="G67" s="9">
        <v>2510170</v>
      </c>
      <c r="H67" s="2" t="s">
        <v>190</v>
      </c>
      <c r="I67" s="2" t="s">
        <v>213</v>
      </c>
      <c r="J67" s="2" t="s">
        <v>83</v>
      </c>
      <c r="K67" s="2" t="s">
        <v>83</v>
      </c>
      <c r="L67" s="2" t="s">
        <v>192</v>
      </c>
      <c r="M67" s="2" t="s">
        <v>132</v>
      </c>
      <c r="N67" s="2" t="s">
        <v>208</v>
      </c>
      <c r="O67" s="2" t="s">
        <v>84</v>
      </c>
      <c r="P67" s="2" t="s">
        <v>85</v>
      </c>
      <c r="Q67" s="2" t="s">
        <v>86</v>
      </c>
      <c r="R67" s="2" t="s">
        <v>195</v>
      </c>
      <c r="S67" s="2" t="s">
        <v>87</v>
      </c>
      <c r="T67" s="5">
        <v>2.75</v>
      </c>
      <c r="U67" s="2" t="s">
        <v>407</v>
      </c>
      <c r="V67" s="6">
        <v>5.2999999999999999E-2</v>
      </c>
      <c r="W67" s="6">
        <v>5.2900000000000003E-2</v>
      </c>
      <c r="X67" s="2" t="s">
        <v>197</v>
      </c>
      <c r="Y67" s="2" t="s">
        <v>84</v>
      </c>
      <c r="Z67" s="5">
        <v>4203428.74</v>
      </c>
      <c r="AA67" s="5">
        <v>1</v>
      </c>
      <c r="AB67" s="5">
        <v>100.2</v>
      </c>
      <c r="AC67" s="5">
        <v>105.3505</v>
      </c>
      <c r="AD67" s="5">
        <v>4317.1861200000003</v>
      </c>
      <c r="AE67" s="2" t="s">
        <v>3</v>
      </c>
      <c r="AF67" s="2" t="s">
        <v>3</v>
      </c>
      <c r="AG67" s="2" t="s">
        <v>26</v>
      </c>
      <c r="AH67" s="6">
        <v>9.2616E-3</v>
      </c>
      <c r="AI67" s="6">
        <v>7.1208E-3</v>
      </c>
      <c r="AJ67" s="6">
        <v>8.8719999999999988E-4</v>
      </c>
      <c r="AK67" s="2" t="s">
        <v>3</v>
      </c>
      <c r="AL67" s="35" t="s">
        <v>4</v>
      </c>
      <c r="AM67" s="35" t="s">
        <v>1</v>
      </c>
    </row>
    <row r="68" spans="1:39" x14ac:dyDescent="0.2">
      <c r="A68" s="2" t="s">
        <v>77</v>
      </c>
      <c r="B68" s="2" t="s">
        <v>97</v>
      </c>
      <c r="C68" s="2" t="s">
        <v>219</v>
      </c>
      <c r="D68" s="2" t="s">
        <v>220</v>
      </c>
      <c r="E68" s="2" t="s">
        <v>188</v>
      </c>
      <c r="F68" s="2" t="s">
        <v>408</v>
      </c>
      <c r="G68" s="9">
        <v>6120224</v>
      </c>
      <c r="H68" s="2" t="s">
        <v>190</v>
      </c>
      <c r="I68" s="2" t="s">
        <v>191</v>
      </c>
      <c r="J68" s="2" t="s">
        <v>83</v>
      </c>
      <c r="K68" s="2" t="s">
        <v>83</v>
      </c>
      <c r="L68" s="2" t="s">
        <v>192</v>
      </c>
      <c r="M68" s="2" t="s">
        <v>132</v>
      </c>
      <c r="N68" s="2" t="s">
        <v>208</v>
      </c>
      <c r="O68" s="2" t="s">
        <v>84</v>
      </c>
      <c r="P68" s="2" t="s">
        <v>85</v>
      </c>
      <c r="Q68" s="2" t="s">
        <v>86</v>
      </c>
      <c r="R68" s="2" t="s">
        <v>195</v>
      </c>
      <c r="S68" s="2" t="s">
        <v>87</v>
      </c>
      <c r="T68" s="5">
        <v>3.27</v>
      </c>
      <c r="U68" s="2" t="s">
        <v>342</v>
      </c>
      <c r="V68" s="6">
        <v>1.8000000000000002E-2</v>
      </c>
      <c r="W68" s="6">
        <v>2.41E-2</v>
      </c>
      <c r="X68" s="2" t="s">
        <v>197</v>
      </c>
      <c r="Y68" s="2" t="s">
        <v>84</v>
      </c>
      <c r="Z68" s="5">
        <v>3225336.94</v>
      </c>
      <c r="AA68" s="5">
        <v>1</v>
      </c>
      <c r="AB68" s="5">
        <v>110.59</v>
      </c>
      <c r="AC68" s="5">
        <v>0</v>
      </c>
      <c r="AD68" s="5">
        <v>3566.9001199999998</v>
      </c>
      <c r="AE68" s="2" t="s">
        <v>3</v>
      </c>
      <c r="AF68" s="2" t="s">
        <v>3</v>
      </c>
      <c r="AG68" s="2" t="s">
        <v>26</v>
      </c>
      <c r="AH68" s="6">
        <v>4.0893000000000006E-3</v>
      </c>
      <c r="AI68" s="6">
        <v>5.8833000000000002E-3</v>
      </c>
      <c r="AJ68" s="6">
        <v>7.3300000000000004E-4</v>
      </c>
      <c r="AK68" s="2" t="s">
        <v>3</v>
      </c>
      <c r="AL68" s="35" t="s">
        <v>4</v>
      </c>
      <c r="AM68" s="35" t="s">
        <v>1</v>
      </c>
    </row>
    <row r="69" spans="1:39" x14ac:dyDescent="0.2">
      <c r="A69" s="2" t="s">
        <v>77</v>
      </c>
      <c r="B69" s="2" t="s">
        <v>97</v>
      </c>
      <c r="C69" s="2" t="s">
        <v>219</v>
      </c>
      <c r="D69" s="2" t="s">
        <v>220</v>
      </c>
      <c r="E69" s="2" t="s">
        <v>188</v>
      </c>
      <c r="F69" s="2" t="s">
        <v>221</v>
      </c>
      <c r="G69" s="9">
        <v>1191519</v>
      </c>
      <c r="H69" s="2" t="s">
        <v>190</v>
      </c>
      <c r="I69" s="2" t="s">
        <v>191</v>
      </c>
      <c r="J69" s="2" t="s">
        <v>83</v>
      </c>
      <c r="K69" s="2" t="s">
        <v>83</v>
      </c>
      <c r="L69" s="2" t="s">
        <v>192</v>
      </c>
      <c r="M69" s="2" t="s">
        <v>132</v>
      </c>
      <c r="N69" s="2" t="s">
        <v>208</v>
      </c>
      <c r="O69" s="2" t="s">
        <v>84</v>
      </c>
      <c r="P69" s="2" t="s">
        <v>222</v>
      </c>
      <c r="Q69" s="2" t="s">
        <v>86</v>
      </c>
      <c r="R69" s="2" t="s">
        <v>195</v>
      </c>
      <c r="S69" s="2" t="s">
        <v>87</v>
      </c>
      <c r="T69" s="5">
        <v>2.59</v>
      </c>
      <c r="U69" s="2" t="s">
        <v>223</v>
      </c>
      <c r="V69" s="6">
        <v>3.6499999999999998E-2</v>
      </c>
      <c r="W69" s="6">
        <v>3.44E-2</v>
      </c>
      <c r="X69" s="2" t="s">
        <v>197</v>
      </c>
      <c r="Y69" s="2" t="s">
        <v>84</v>
      </c>
      <c r="Z69" s="5">
        <v>2192000</v>
      </c>
      <c r="AA69" s="5">
        <v>1</v>
      </c>
      <c r="AB69" s="5">
        <v>105.3</v>
      </c>
      <c r="AC69" s="5">
        <v>0</v>
      </c>
      <c r="AD69" s="5">
        <v>2308.1759999999999</v>
      </c>
      <c r="AE69" s="2" t="s">
        <v>3</v>
      </c>
      <c r="AF69" s="2" t="s">
        <v>3</v>
      </c>
      <c r="AG69" s="2" t="s">
        <v>26</v>
      </c>
      <c r="AH69" s="6">
        <v>6.7225999999999996E-3</v>
      </c>
      <c r="AI69" s="6">
        <v>3.8070999999999999E-3</v>
      </c>
      <c r="AJ69" s="6">
        <v>4.7429999999999998E-4</v>
      </c>
      <c r="AK69" s="2" t="s">
        <v>3</v>
      </c>
      <c r="AL69" s="35" t="s">
        <v>4</v>
      </c>
      <c r="AM69" s="35" t="s">
        <v>1</v>
      </c>
    </row>
    <row r="70" spans="1:39" x14ac:dyDescent="0.2">
      <c r="A70" s="2" t="s">
        <v>77</v>
      </c>
      <c r="B70" s="2" t="s">
        <v>97</v>
      </c>
      <c r="C70" s="2" t="s">
        <v>219</v>
      </c>
      <c r="D70" s="2" t="s">
        <v>220</v>
      </c>
      <c r="E70" s="2" t="s">
        <v>188</v>
      </c>
      <c r="F70" s="2" t="s">
        <v>409</v>
      </c>
      <c r="G70" s="9">
        <v>6120240</v>
      </c>
      <c r="H70" s="2" t="s">
        <v>190</v>
      </c>
      <c r="I70" s="2" t="s">
        <v>191</v>
      </c>
      <c r="J70" s="2" t="s">
        <v>83</v>
      </c>
      <c r="K70" s="2" t="s">
        <v>83</v>
      </c>
      <c r="L70" s="2" t="s">
        <v>192</v>
      </c>
      <c r="M70" s="2" t="s">
        <v>132</v>
      </c>
      <c r="N70" s="2" t="s">
        <v>208</v>
      </c>
      <c r="O70" s="2" t="s">
        <v>84</v>
      </c>
      <c r="P70" s="2" t="s">
        <v>222</v>
      </c>
      <c r="Q70" s="2" t="s">
        <v>86</v>
      </c>
      <c r="R70" s="2" t="s">
        <v>195</v>
      </c>
      <c r="S70" s="2" t="s">
        <v>87</v>
      </c>
      <c r="T70" s="5">
        <v>1.69</v>
      </c>
      <c r="U70" s="2" t="s">
        <v>410</v>
      </c>
      <c r="V70" s="6">
        <v>2.2499999999999999E-2</v>
      </c>
      <c r="W70" s="6">
        <v>3.1E-2</v>
      </c>
      <c r="X70" s="2" t="s">
        <v>197</v>
      </c>
      <c r="Y70" s="2" t="s">
        <v>84</v>
      </c>
      <c r="Z70" s="5">
        <v>2486314.87</v>
      </c>
      <c r="AA70" s="5">
        <v>1</v>
      </c>
      <c r="AB70" s="5">
        <v>110.87</v>
      </c>
      <c r="AC70" s="5">
        <v>0</v>
      </c>
      <c r="AD70" s="5">
        <v>2756.5772900000002</v>
      </c>
      <c r="AE70" s="2" t="s">
        <v>3</v>
      </c>
      <c r="AF70" s="2" t="s">
        <v>3</v>
      </c>
      <c r="AG70" s="2" t="s">
        <v>26</v>
      </c>
      <c r="AH70" s="6">
        <v>4.9797999999999995E-3</v>
      </c>
      <c r="AI70" s="6">
        <v>4.5468000000000001E-3</v>
      </c>
      <c r="AJ70" s="6">
        <v>5.6649999999999995E-4</v>
      </c>
      <c r="AK70" s="2" t="s">
        <v>3</v>
      </c>
      <c r="AL70" s="35" t="s">
        <v>4</v>
      </c>
      <c r="AM70" s="35" t="s">
        <v>1</v>
      </c>
    </row>
    <row r="71" spans="1:39" x14ac:dyDescent="0.2">
      <c r="A71" s="2" t="s">
        <v>77</v>
      </c>
      <c r="B71" s="2" t="s">
        <v>97</v>
      </c>
      <c r="C71" s="2" t="s">
        <v>224</v>
      </c>
      <c r="D71" s="2" t="s">
        <v>225</v>
      </c>
      <c r="E71" s="2" t="s">
        <v>188</v>
      </c>
      <c r="F71" s="2" t="s">
        <v>226</v>
      </c>
      <c r="G71" s="9">
        <v>1204825</v>
      </c>
      <c r="H71" s="2" t="s">
        <v>190</v>
      </c>
      <c r="I71" s="2" t="s">
        <v>213</v>
      </c>
      <c r="J71" s="2" t="s">
        <v>83</v>
      </c>
      <c r="K71" s="2" t="s">
        <v>83</v>
      </c>
      <c r="L71" s="2" t="s">
        <v>192</v>
      </c>
      <c r="M71" s="2" t="s">
        <v>132</v>
      </c>
      <c r="N71" s="2" t="s">
        <v>227</v>
      </c>
      <c r="O71" s="2" t="s">
        <v>84</v>
      </c>
      <c r="P71" s="2" t="s">
        <v>222</v>
      </c>
      <c r="Q71" s="2" t="s">
        <v>86</v>
      </c>
      <c r="R71" s="2" t="s">
        <v>195</v>
      </c>
      <c r="S71" s="2" t="s">
        <v>87</v>
      </c>
      <c r="T71" s="5">
        <v>4.13</v>
      </c>
      <c r="U71" s="2" t="s">
        <v>228</v>
      </c>
      <c r="V71" s="6">
        <v>6.7000000000000004E-2</v>
      </c>
      <c r="W71" s="6">
        <v>6.0899999999999996E-2</v>
      </c>
      <c r="X71" s="2" t="s">
        <v>197</v>
      </c>
      <c r="Y71" s="2" t="s">
        <v>84</v>
      </c>
      <c r="Z71" s="5">
        <v>3279000</v>
      </c>
      <c r="AA71" s="5">
        <v>1</v>
      </c>
      <c r="AB71" s="5">
        <v>103.21</v>
      </c>
      <c r="AC71" s="5">
        <v>0</v>
      </c>
      <c r="AD71" s="5">
        <v>3384.2559000000001</v>
      </c>
      <c r="AE71" s="2" t="s">
        <v>3</v>
      </c>
      <c r="AF71" s="2" t="s">
        <v>3</v>
      </c>
      <c r="AG71" s="2" t="s">
        <v>26</v>
      </c>
      <c r="AH71" s="6">
        <v>3.6031999999999995E-3</v>
      </c>
      <c r="AI71" s="6">
        <v>5.5820999999999996E-3</v>
      </c>
      <c r="AJ71" s="6">
        <v>6.9550000000000005E-4</v>
      </c>
      <c r="AK71" s="2" t="s">
        <v>3</v>
      </c>
      <c r="AL71" s="35" t="s">
        <v>4</v>
      </c>
      <c r="AM71" s="35" t="s">
        <v>1</v>
      </c>
    </row>
    <row r="72" spans="1:39" x14ac:dyDescent="0.2">
      <c r="A72" s="2" t="s">
        <v>77</v>
      </c>
      <c r="B72" s="2" t="s">
        <v>97</v>
      </c>
      <c r="C72" s="2" t="s">
        <v>229</v>
      </c>
      <c r="D72" s="2" t="s">
        <v>230</v>
      </c>
      <c r="E72" s="2" t="s">
        <v>188</v>
      </c>
      <c r="F72" s="2" t="s">
        <v>411</v>
      </c>
      <c r="G72" s="9">
        <v>7390149</v>
      </c>
      <c r="H72" s="2" t="s">
        <v>190</v>
      </c>
      <c r="I72" s="2" t="s">
        <v>213</v>
      </c>
      <c r="J72" s="2" t="s">
        <v>83</v>
      </c>
      <c r="K72" s="2" t="s">
        <v>83</v>
      </c>
      <c r="L72" s="2" t="s">
        <v>192</v>
      </c>
      <c r="M72" s="2" t="s">
        <v>132</v>
      </c>
      <c r="N72" s="2" t="s">
        <v>232</v>
      </c>
      <c r="O72" s="2" t="s">
        <v>84</v>
      </c>
      <c r="P72" s="2" t="s">
        <v>233</v>
      </c>
      <c r="Q72" s="2" t="s">
        <v>86</v>
      </c>
      <c r="R72" s="2" t="s">
        <v>195</v>
      </c>
      <c r="S72" s="2" t="s">
        <v>87</v>
      </c>
      <c r="T72" s="5">
        <v>1.2</v>
      </c>
      <c r="U72" s="2" t="s">
        <v>329</v>
      </c>
      <c r="V72" s="6">
        <v>0.04</v>
      </c>
      <c r="W72" s="6">
        <v>4.8899999999999999E-2</v>
      </c>
      <c r="X72" s="2" t="s">
        <v>197</v>
      </c>
      <c r="Y72" s="2" t="s">
        <v>84</v>
      </c>
      <c r="Z72" s="5">
        <v>1029897.59</v>
      </c>
      <c r="AA72" s="5">
        <v>1</v>
      </c>
      <c r="AB72" s="5">
        <v>100.02</v>
      </c>
      <c r="AC72" s="5">
        <v>0</v>
      </c>
      <c r="AD72" s="5">
        <v>1030.10356</v>
      </c>
      <c r="AE72" s="2" t="s">
        <v>3</v>
      </c>
      <c r="AF72" s="2" t="s">
        <v>3</v>
      </c>
      <c r="AG72" s="2" t="s">
        <v>26</v>
      </c>
      <c r="AH72" s="6">
        <v>5.2110000000000004E-3</v>
      </c>
      <c r="AI72" s="6">
        <v>1.6991E-3</v>
      </c>
      <c r="AJ72" s="6">
        <v>2.1170000000000002E-4</v>
      </c>
      <c r="AK72" s="2" t="s">
        <v>3</v>
      </c>
      <c r="AL72" s="35" t="s">
        <v>4</v>
      </c>
      <c r="AM72" s="35" t="s">
        <v>1</v>
      </c>
    </row>
    <row r="73" spans="1:39" x14ac:dyDescent="0.2">
      <c r="A73" s="2" t="s">
        <v>77</v>
      </c>
      <c r="B73" s="2" t="s">
        <v>97</v>
      </c>
      <c r="C73" s="2" t="s">
        <v>229</v>
      </c>
      <c r="D73" s="2" t="s">
        <v>230</v>
      </c>
      <c r="E73" s="2" t="s">
        <v>188</v>
      </c>
      <c r="F73" s="2" t="s">
        <v>231</v>
      </c>
      <c r="G73" s="9">
        <v>7390263</v>
      </c>
      <c r="H73" s="2" t="s">
        <v>190</v>
      </c>
      <c r="I73" s="2" t="s">
        <v>213</v>
      </c>
      <c r="J73" s="2" t="s">
        <v>83</v>
      </c>
      <c r="K73" s="2" t="s">
        <v>83</v>
      </c>
      <c r="L73" s="2" t="s">
        <v>192</v>
      </c>
      <c r="M73" s="2" t="s">
        <v>132</v>
      </c>
      <c r="N73" s="2" t="s">
        <v>232</v>
      </c>
      <c r="O73" s="2" t="s">
        <v>84</v>
      </c>
      <c r="P73" s="2" t="s">
        <v>233</v>
      </c>
      <c r="Q73" s="2" t="s">
        <v>86</v>
      </c>
      <c r="R73" s="2" t="s">
        <v>195</v>
      </c>
      <c r="S73" s="2" t="s">
        <v>87</v>
      </c>
      <c r="T73" s="5">
        <v>5.3</v>
      </c>
      <c r="U73" s="2" t="s">
        <v>234</v>
      </c>
      <c r="V73" s="6">
        <v>2.07E-2</v>
      </c>
      <c r="W73" s="6">
        <v>5.3399999999999996E-2</v>
      </c>
      <c r="X73" s="2" t="s">
        <v>197</v>
      </c>
      <c r="Y73" s="2" t="s">
        <v>84</v>
      </c>
      <c r="Z73" s="5">
        <v>7197000</v>
      </c>
      <c r="AA73" s="5">
        <v>1</v>
      </c>
      <c r="AB73" s="5">
        <v>84.72</v>
      </c>
      <c r="AC73" s="5">
        <v>0</v>
      </c>
      <c r="AD73" s="5">
        <v>6097.2983999999997</v>
      </c>
      <c r="AE73" s="2" t="s">
        <v>3</v>
      </c>
      <c r="AF73" s="2" t="s">
        <v>3</v>
      </c>
      <c r="AG73" s="2" t="s">
        <v>26</v>
      </c>
      <c r="AH73" s="6">
        <v>1.75237E-2</v>
      </c>
      <c r="AI73" s="6">
        <v>1.0057E-2</v>
      </c>
      <c r="AJ73" s="6">
        <v>1.253E-3</v>
      </c>
      <c r="AK73" s="2" t="s">
        <v>3</v>
      </c>
      <c r="AL73" s="35" t="s">
        <v>4</v>
      </c>
      <c r="AM73" s="35" t="s">
        <v>1</v>
      </c>
    </row>
    <row r="74" spans="1:39" x14ac:dyDescent="0.2">
      <c r="A74" s="2" t="s">
        <v>77</v>
      </c>
      <c r="B74" s="2" t="s">
        <v>97</v>
      </c>
      <c r="C74" s="2" t="s">
        <v>412</v>
      </c>
      <c r="D74" s="2" t="s">
        <v>413</v>
      </c>
      <c r="E74" s="2" t="s">
        <v>188</v>
      </c>
      <c r="F74" s="2" t="s">
        <v>414</v>
      </c>
      <c r="G74" s="9">
        <v>1160811</v>
      </c>
      <c r="H74" s="2" t="s">
        <v>190</v>
      </c>
      <c r="I74" s="2" t="s">
        <v>213</v>
      </c>
      <c r="J74" s="2" t="s">
        <v>83</v>
      </c>
      <c r="K74" s="2" t="s">
        <v>170</v>
      </c>
      <c r="L74" s="2" t="s">
        <v>192</v>
      </c>
      <c r="M74" s="2" t="s">
        <v>132</v>
      </c>
      <c r="N74" s="2" t="s">
        <v>415</v>
      </c>
      <c r="O74" s="2" t="s">
        <v>84</v>
      </c>
      <c r="P74" s="2" t="s">
        <v>233</v>
      </c>
      <c r="Q74" s="2" t="s">
        <v>86</v>
      </c>
      <c r="R74" s="2" t="s">
        <v>195</v>
      </c>
      <c r="S74" s="2" t="s">
        <v>87</v>
      </c>
      <c r="T74" s="5">
        <v>1.2</v>
      </c>
      <c r="U74" s="2" t="s">
        <v>416</v>
      </c>
      <c r="V74" s="6">
        <v>4.7500000000000001E-2</v>
      </c>
      <c r="W74" s="6">
        <v>6.3899999999999998E-2</v>
      </c>
      <c r="X74" s="2" t="s">
        <v>197</v>
      </c>
      <c r="Y74" s="2" t="s">
        <v>84</v>
      </c>
      <c r="Z74" s="5">
        <v>3353614.01</v>
      </c>
      <c r="AA74" s="5">
        <v>1</v>
      </c>
      <c r="AB74" s="5">
        <v>98.34</v>
      </c>
      <c r="AC74" s="5">
        <v>0</v>
      </c>
      <c r="AD74" s="5">
        <v>3297.9440100000002</v>
      </c>
      <c r="AE74" s="2" t="s">
        <v>3</v>
      </c>
      <c r="AF74" s="2" t="s">
        <v>3</v>
      </c>
      <c r="AG74" s="2" t="s">
        <v>26</v>
      </c>
      <c r="AH74" s="6">
        <v>4.0486999999999997E-3</v>
      </c>
      <c r="AI74" s="6">
        <v>5.4396999999999996E-3</v>
      </c>
      <c r="AJ74" s="6">
        <v>6.7769999999999994E-4</v>
      </c>
      <c r="AK74" s="2" t="s">
        <v>3</v>
      </c>
      <c r="AL74" s="35" t="s">
        <v>4</v>
      </c>
      <c r="AM74" s="35" t="s">
        <v>1</v>
      </c>
    </row>
    <row r="75" spans="1:39" x14ac:dyDescent="0.2">
      <c r="A75" s="2" t="s">
        <v>77</v>
      </c>
      <c r="B75" s="2" t="s">
        <v>97</v>
      </c>
      <c r="C75" s="2" t="s">
        <v>235</v>
      </c>
      <c r="D75" s="2" t="s">
        <v>236</v>
      </c>
      <c r="E75" s="2" t="s">
        <v>188</v>
      </c>
      <c r="F75" s="2" t="s">
        <v>237</v>
      </c>
      <c r="G75" s="9">
        <v>1195346</v>
      </c>
      <c r="H75" s="2" t="s">
        <v>190</v>
      </c>
      <c r="I75" s="2" t="s">
        <v>213</v>
      </c>
      <c r="J75" s="2" t="s">
        <v>83</v>
      </c>
      <c r="K75" s="2" t="s">
        <v>83</v>
      </c>
      <c r="L75" s="2" t="s">
        <v>192</v>
      </c>
      <c r="M75" s="2" t="s">
        <v>132</v>
      </c>
      <c r="N75" s="2" t="s">
        <v>193</v>
      </c>
      <c r="O75" s="2" t="s">
        <v>84</v>
      </c>
      <c r="P75" s="2" t="s">
        <v>233</v>
      </c>
      <c r="Q75" s="2" t="s">
        <v>86</v>
      </c>
      <c r="R75" s="2" t="s">
        <v>195</v>
      </c>
      <c r="S75" s="2" t="s">
        <v>87</v>
      </c>
      <c r="T75" s="5">
        <v>5.01</v>
      </c>
      <c r="U75" s="2" t="s">
        <v>238</v>
      </c>
      <c r="V75" s="6">
        <v>5.7500000000000002E-2</v>
      </c>
      <c r="W75" s="6">
        <v>5.7099999999999998E-2</v>
      </c>
      <c r="X75" s="2" t="s">
        <v>197</v>
      </c>
      <c r="Y75" s="2" t="s">
        <v>84</v>
      </c>
      <c r="Z75" s="5">
        <v>9194000</v>
      </c>
      <c r="AA75" s="5">
        <v>1</v>
      </c>
      <c r="AB75" s="5">
        <v>100.67</v>
      </c>
      <c r="AC75" s="5">
        <v>0</v>
      </c>
      <c r="AD75" s="5">
        <v>9255.5998</v>
      </c>
      <c r="AE75" s="2" t="s">
        <v>3</v>
      </c>
      <c r="AF75" s="2" t="s">
        <v>3</v>
      </c>
      <c r="AG75" s="2" t="s">
        <v>26</v>
      </c>
      <c r="AH75" s="6">
        <v>1.7512300000000001E-2</v>
      </c>
      <c r="AI75" s="6">
        <v>1.5266399999999999E-2</v>
      </c>
      <c r="AJ75" s="6">
        <v>1.902E-3</v>
      </c>
      <c r="AK75" s="2" t="s">
        <v>3</v>
      </c>
      <c r="AL75" s="35" t="s">
        <v>4</v>
      </c>
      <c r="AM75" s="35" t="s">
        <v>1</v>
      </c>
    </row>
    <row r="76" spans="1:39" x14ac:dyDescent="0.2">
      <c r="A76" s="2" t="s">
        <v>77</v>
      </c>
      <c r="B76" s="2" t="s">
        <v>97</v>
      </c>
      <c r="C76" s="2" t="s">
        <v>417</v>
      </c>
      <c r="D76" s="2" t="s">
        <v>418</v>
      </c>
      <c r="E76" s="2" t="s">
        <v>188</v>
      </c>
      <c r="F76" s="2" t="s">
        <v>419</v>
      </c>
      <c r="G76" s="9">
        <v>1161322</v>
      </c>
      <c r="H76" s="2" t="s">
        <v>190</v>
      </c>
      <c r="I76" s="2" t="s">
        <v>213</v>
      </c>
      <c r="J76" s="2" t="s">
        <v>83</v>
      </c>
      <c r="K76" s="2" t="s">
        <v>170</v>
      </c>
      <c r="L76" s="2" t="s">
        <v>192</v>
      </c>
      <c r="M76" s="2" t="s">
        <v>132</v>
      </c>
      <c r="N76" s="2" t="s">
        <v>272</v>
      </c>
      <c r="O76" s="2" t="s">
        <v>84</v>
      </c>
      <c r="P76" s="2" t="s">
        <v>233</v>
      </c>
      <c r="Q76" s="2" t="s">
        <v>86</v>
      </c>
      <c r="R76" s="2" t="s">
        <v>195</v>
      </c>
      <c r="S76" s="2" t="s">
        <v>87</v>
      </c>
      <c r="T76" s="5">
        <v>2.15</v>
      </c>
      <c r="U76" s="2" t="s">
        <v>216</v>
      </c>
      <c r="V76" s="6">
        <v>4.3499999999999997E-2</v>
      </c>
      <c r="W76" s="6">
        <v>6.5099999999999991E-2</v>
      </c>
      <c r="X76" s="2" t="s">
        <v>197</v>
      </c>
      <c r="Y76" s="2" t="s">
        <v>84</v>
      </c>
      <c r="Z76" s="5">
        <v>2709830</v>
      </c>
      <c r="AA76" s="5">
        <v>1</v>
      </c>
      <c r="AB76" s="5">
        <v>96.44</v>
      </c>
      <c r="AC76" s="5">
        <v>0</v>
      </c>
      <c r="AD76" s="5">
        <v>2613.3600499999998</v>
      </c>
      <c r="AE76" s="2" t="s">
        <v>3</v>
      </c>
      <c r="AF76" s="2" t="s">
        <v>3</v>
      </c>
      <c r="AG76" s="2" t="s">
        <v>26</v>
      </c>
      <c r="AH76" s="6">
        <v>5.5871999999999996E-3</v>
      </c>
      <c r="AI76" s="6">
        <v>4.3105000000000001E-3</v>
      </c>
      <c r="AJ76" s="6">
        <v>5.3699999999999993E-4</v>
      </c>
      <c r="AK76" s="2" t="s">
        <v>3</v>
      </c>
      <c r="AL76" s="35" t="s">
        <v>4</v>
      </c>
      <c r="AM76" s="35" t="s">
        <v>1</v>
      </c>
    </row>
    <row r="77" spans="1:39" x14ac:dyDescent="0.2">
      <c r="A77" s="2" t="s">
        <v>77</v>
      </c>
      <c r="B77" s="2" t="s">
        <v>97</v>
      </c>
      <c r="C77" s="2" t="s">
        <v>420</v>
      </c>
      <c r="D77" s="2" t="s">
        <v>421</v>
      </c>
      <c r="E77" s="2" t="s">
        <v>188</v>
      </c>
      <c r="F77" s="2" t="s">
        <v>422</v>
      </c>
      <c r="G77" s="9">
        <v>5760301</v>
      </c>
      <c r="H77" s="2" t="s">
        <v>190</v>
      </c>
      <c r="I77" s="2" t="s">
        <v>213</v>
      </c>
      <c r="J77" s="2" t="s">
        <v>83</v>
      </c>
      <c r="K77" s="2" t="s">
        <v>83</v>
      </c>
      <c r="L77" s="2" t="s">
        <v>192</v>
      </c>
      <c r="M77" s="2" t="s">
        <v>132</v>
      </c>
      <c r="N77" s="2" t="s">
        <v>232</v>
      </c>
      <c r="O77" s="2" t="s">
        <v>84</v>
      </c>
      <c r="P77" s="2" t="s">
        <v>233</v>
      </c>
      <c r="Q77" s="2" t="s">
        <v>86</v>
      </c>
      <c r="R77" s="2" t="s">
        <v>195</v>
      </c>
      <c r="S77" s="2" t="s">
        <v>87</v>
      </c>
      <c r="T77" s="5">
        <v>2.64</v>
      </c>
      <c r="U77" s="2" t="s">
        <v>373</v>
      </c>
      <c r="V77" s="6">
        <v>2.2000000000000002E-2</v>
      </c>
      <c r="W77" s="6">
        <v>4.7699999999999992E-2</v>
      </c>
      <c r="X77" s="2" t="s">
        <v>197</v>
      </c>
      <c r="Y77" s="2" t="s">
        <v>84</v>
      </c>
      <c r="Z77" s="5">
        <v>7223488.4500000002</v>
      </c>
      <c r="AA77" s="5">
        <v>1</v>
      </c>
      <c r="AB77" s="5">
        <v>94.15</v>
      </c>
      <c r="AC77" s="5">
        <v>0</v>
      </c>
      <c r="AD77" s="5">
        <v>6800.9143700000004</v>
      </c>
      <c r="AE77" s="2" t="s">
        <v>3</v>
      </c>
      <c r="AF77" s="2" t="s">
        <v>3</v>
      </c>
      <c r="AG77" s="2" t="s">
        <v>26</v>
      </c>
      <c r="AH77" s="6">
        <v>6.2486E-3</v>
      </c>
      <c r="AI77" s="6">
        <v>1.1217600000000001E-2</v>
      </c>
      <c r="AJ77" s="6">
        <v>1.3975999999999999E-3</v>
      </c>
      <c r="AK77" s="2" t="s">
        <v>3</v>
      </c>
      <c r="AL77" s="35" t="s">
        <v>4</v>
      </c>
      <c r="AM77" s="35" t="s">
        <v>1</v>
      </c>
    </row>
    <row r="78" spans="1:39" x14ac:dyDescent="0.2">
      <c r="A78" s="2" t="s">
        <v>77</v>
      </c>
      <c r="B78" s="2" t="s">
        <v>97</v>
      </c>
      <c r="C78" s="2" t="s">
        <v>423</v>
      </c>
      <c r="D78" s="2" t="s">
        <v>424</v>
      </c>
      <c r="E78" s="2" t="s">
        <v>188</v>
      </c>
      <c r="F78" s="2" t="s">
        <v>425</v>
      </c>
      <c r="G78" s="9">
        <v>1160746</v>
      </c>
      <c r="H78" s="2" t="s">
        <v>190</v>
      </c>
      <c r="I78" s="2" t="s">
        <v>213</v>
      </c>
      <c r="J78" s="2" t="s">
        <v>83</v>
      </c>
      <c r="K78" s="2" t="s">
        <v>170</v>
      </c>
      <c r="L78" s="2" t="s">
        <v>192</v>
      </c>
      <c r="M78" s="2" t="s">
        <v>132</v>
      </c>
      <c r="N78" s="2" t="s">
        <v>272</v>
      </c>
      <c r="O78" s="2" t="s">
        <v>84</v>
      </c>
      <c r="P78" s="2" t="s">
        <v>233</v>
      </c>
      <c r="Q78" s="2" t="s">
        <v>86</v>
      </c>
      <c r="R78" s="2" t="s">
        <v>195</v>
      </c>
      <c r="S78" s="2" t="s">
        <v>87</v>
      </c>
      <c r="T78" s="5">
        <v>1.61</v>
      </c>
      <c r="U78" s="2" t="s">
        <v>426</v>
      </c>
      <c r="V78" s="6">
        <v>3.95E-2</v>
      </c>
      <c r="W78" s="6">
        <v>5.9699999999999996E-2</v>
      </c>
      <c r="X78" s="2" t="s">
        <v>197</v>
      </c>
      <c r="Y78" s="2" t="s">
        <v>84</v>
      </c>
      <c r="Z78" s="5">
        <v>1195000</v>
      </c>
      <c r="AA78" s="5">
        <v>1</v>
      </c>
      <c r="AB78" s="5">
        <v>98.29</v>
      </c>
      <c r="AC78" s="5">
        <v>0</v>
      </c>
      <c r="AD78" s="5">
        <v>1174.5654999999999</v>
      </c>
      <c r="AE78" s="2" t="s">
        <v>3</v>
      </c>
      <c r="AF78" s="2" t="s">
        <v>3</v>
      </c>
      <c r="AG78" s="2" t="s">
        <v>26</v>
      </c>
      <c r="AH78" s="6">
        <v>3.8069999999999996E-3</v>
      </c>
      <c r="AI78" s="6">
        <v>1.9373999999999999E-3</v>
      </c>
      <c r="AJ78" s="6">
        <v>2.4140000000000001E-4</v>
      </c>
      <c r="AK78" s="2" t="s">
        <v>3</v>
      </c>
      <c r="AL78" s="35" t="s">
        <v>4</v>
      </c>
      <c r="AM78" s="35" t="s">
        <v>1</v>
      </c>
    </row>
    <row r="79" spans="1:39" x14ac:dyDescent="0.2">
      <c r="A79" s="2" t="s">
        <v>77</v>
      </c>
      <c r="B79" s="2" t="s">
        <v>97</v>
      </c>
      <c r="C79" s="2" t="s">
        <v>427</v>
      </c>
      <c r="D79" s="2" t="s">
        <v>428</v>
      </c>
      <c r="E79" s="2" t="s">
        <v>188</v>
      </c>
      <c r="F79" s="2" t="s">
        <v>429</v>
      </c>
      <c r="G79" s="9">
        <v>1138668</v>
      </c>
      <c r="H79" s="2" t="s">
        <v>190</v>
      </c>
      <c r="I79" s="2" t="s">
        <v>191</v>
      </c>
      <c r="J79" s="2" t="s">
        <v>83</v>
      </c>
      <c r="K79" s="2" t="s">
        <v>83</v>
      </c>
      <c r="L79" s="2" t="s">
        <v>192</v>
      </c>
      <c r="M79" s="2" t="s">
        <v>132</v>
      </c>
      <c r="N79" s="2" t="s">
        <v>208</v>
      </c>
      <c r="O79" s="2" t="s">
        <v>84</v>
      </c>
      <c r="P79" s="2" t="s">
        <v>233</v>
      </c>
      <c r="Q79" s="2" t="s">
        <v>86</v>
      </c>
      <c r="R79" s="2" t="s">
        <v>195</v>
      </c>
      <c r="S79" s="2" t="s">
        <v>87</v>
      </c>
      <c r="T79" s="5">
        <v>1.23</v>
      </c>
      <c r="U79" s="2" t="s">
        <v>329</v>
      </c>
      <c r="V79" s="6">
        <v>2.0499999999999997E-2</v>
      </c>
      <c r="W79" s="6">
        <v>1.89E-2</v>
      </c>
      <c r="X79" s="2" t="s">
        <v>197</v>
      </c>
      <c r="Y79" s="2" t="s">
        <v>84</v>
      </c>
      <c r="Z79" s="5">
        <v>1.66</v>
      </c>
      <c r="AA79" s="5">
        <v>1</v>
      </c>
      <c r="AB79" s="5">
        <v>114.01</v>
      </c>
      <c r="AC79" s="5">
        <v>0</v>
      </c>
      <c r="AD79" s="5">
        <v>1.89E-3</v>
      </c>
      <c r="AE79" s="2" t="s">
        <v>3</v>
      </c>
      <c r="AF79" s="2" t="s">
        <v>3</v>
      </c>
      <c r="AG79" s="2" t="s">
        <v>26</v>
      </c>
      <c r="AH79" s="6">
        <v>0</v>
      </c>
      <c r="AI79" s="6">
        <v>0</v>
      </c>
      <c r="AJ79" s="6">
        <v>0</v>
      </c>
      <c r="AK79" s="2" t="s">
        <v>3</v>
      </c>
      <c r="AL79" s="35" t="s">
        <v>4</v>
      </c>
      <c r="AM79" s="35" t="s">
        <v>1</v>
      </c>
    </row>
    <row r="80" spans="1:39" x14ac:dyDescent="0.2">
      <c r="A80" s="2" t="s">
        <v>77</v>
      </c>
      <c r="B80" s="2" t="s">
        <v>97</v>
      </c>
      <c r="C80" s="2" t="s">
        <v>430</v>
      </c>
      <c r="D80" s="2" t="s">
        <v>431</v>
      </c>
      <c r="E80" s="2" t="s">
        <v>188</v>
      </c>
      <c r="F80" s="2" t="s">
        <v>432</v>
      </c>
      <c r="G80" s="9">
        <v>1132505</v>
      </c>
      <c r="H80" s="2" t="s">
        <v>190</v>
      </c>
      <c r="I80" s="2" t="s">
        <v>213</v>
      </c>
      <c r="J80" s="2" t="s">
        <v>83</v>
      </c>
      <c r="K80" s="2" t="s">
        <v>83</v>
      </c>
      <c r="L80" s="2" t="s">
        <v>192</v>
      </c>
      <c r="M80" s="2" t="s">
        <v>132</v>
      </c>
      <c r="N80" s="2" t="s">
        <v>193</v>
      </c>
      <c r="O80" s="2" t="s">
        <v>84</v>
      </c>
      <c r="P80" s="2" t="s">
        <v>233</v>
      </c>
      <c r="Q80" s="2" t="s">
        <v>86</v>
      </c>
      <c r="R80" s="2" t="s">
        <v>195</v>
      </c>
      <c r="S80" s="2" t="s">
        <v>87</v>
      </c>
      <c r="T80" s="5">
        <v>0.16</v>
      </c>
      <c r="U80" s="2" t="s">
        <v>433</v>
      </c>
      <c r="V80" s="6">
        <v>6.1500000000000006E-2</v>
      </c>
      <c r="W80" s="6">
        <v>5.4199999999999998E-2</v>
      </c>
      <c r="X80" s="2" t="s">
        <v>197</v>
      </c>
      <c r="Y80" s="2" t="s">
        <v>84</v>
      </c>
      <c r="Z80" s="5">
        <v>0.28000000000000003</v>
      </c>
      <c r="AA80" s="5">
        <v>1</v>
      </c>
      <c r="AB80" s="5">
        <v>100.66</v>
      </c>
      <c r="AC80" s="5">
        <v>0</v>
      </c>
      <c r="AD80" s="5">
        <v>2.7999999999999998E-4</v>
      </c>
      <c r="AE80" s="2" t="s">
        <v>3</v>
      </c>
      <c r="AF80" s="2" t="s">
        <v>3</v>
      </c>
      <c r="AG80" s="2" t="s">
        <v>26</v>
      </c>
      <c r="AH80" s="6">
        <v>0</v>
      </c>
      <c r="AI80" s="6">
        <v>0</v>
      </c>
      <c r="AJ80" s="6">
        <v>0</v>
      </c>
      <c r="AK80" s="2" t="s">
        <v>3</v>
      </c>
      <c r="AL80" s="35" t="s">
        <v>4</v>
      </c>
      <c r="AM80" s="35" t="s">
        <v>1</v>
      </c>
    </row>
    <row r="81" spans="1:39" x14ac:dyDescent="0.2">
      <c r="A81" s="2" t="s">
        <v>77</v>
      </c>
      <c r="B81" s="2" t="s">
        <v>97</v>
      </c>
      <c r="C81" s="2" t="s">
        <v>430</v>
      </c>
      <c r="D81" s="2" t="s">
        <v>431</v>
      </c>
      <c r="E81" s="2" t="s">
        <v>188</v>
      </c>
      <c r="F81" s="2" t="s">
        <v>434</v>
      </c>
      <c r="G81" s="9">
        <v>1139542</v>
      </c>
      <c r="H81" s="2" t="s">
        <v>190</v>
      </c>
      <c r="I81" s="2" t="s">
        <v>191</v>
      </c>
      <c r="J81" s="2" t="s">
        <v>83</v>
      </c>
      <c r="K81" s="2" t="s">
        <v>83</v>
      </c>
      <c r="L81" s="2" t="s">
        <v>192</v>
      </c>
      <c r="M81" s="2" t="s">
        <v>132</v>
      </c>
      <c r="N81" s="2" t="s">
        <v>193</v>
      </c>
      <c r="O81" s="2" t="s">
        <v>84</v>
      </c>
      <c r="P81" s="2" t="s">
        <v>233</v>
      </c>
      <c r="Q81" s="2" t="s">
        <v>86</v>
      </c>
      <c r="R81" s="2" t="s">
        <v>195</v>
      </c>
      <c r="S81" s="2" t="s">
        <v>87</v>
      </c>
      <c r="T81" s="5">
        <v>2.58</v>
      </c>
      <c r="U81" s="2" t="s">
        <v>435</v>
      </c>
      <c r="V81" s="6">
        <v>1.9400000000000001E-2</v>
      </c>
      <c r="W81" s="6">
        <v>2.0099999999999996E-2</v>
      </c>
      <c r="X81" s="2" t="s">
        <v>197</v>
      </c>
      <c r="Y81" s="2" t="s">
        <v>84</v>
      </c>
      <c r="Z81" s="5">
        <v>387143.99</v>
      </c>
      <c r="AA81" s="5">
        <v>1</v>
      </c>
      <c r="AB81" s="5">
        <v>113.16</v>
      </c>
      <c r="AC81" s="5">
        <v>0</v>
      </c>
      <c r="AD81" s="5">
        <v>438.09213</v>
      </c>
      <c r="AE81" s="2" t="s">
        <v>3</v>
      </c>
      <c r="AF81" s="2" t="s">
        <v>3</v>
      </c>
      <c r="AG81" s="2" t="s">
        <v>26</v>
      </c>
      <c r="AH81" s="6">
        <v>1.2851000000000002E-3</v>
      </c>
      <c r="AI81" s="6">
        <v>7.226E-4</v>
      </c>
      <c r="AJ81" s="6">
        <v>8.9999999999999992E-5</v>
      </c>
      <c r="AK81" s="2" t="s">
        <v>3</v>
      </c>
      <c r="AL81" s="35" t="s">
        <v>4</v>
      </c>
      <c r="AM81" s="35" t="s">
        <v>1</v>
      </c>
    </row>
    <row r="82" spans="1:39" x14ac:dyDescent="0.2">
      <c r="A82" s="2" t="s">
        <v>77</v>
      </c>
      <c r="B82" s="2" t="s">
        <v>97</v>
      </c>
      <c r="C82" s="2" t="s">
        <v>430</v>
      </c>
      <c r="D82" s="2" t="s">
        <v>431</v>
      </c>
      <c r="E82" s="2" t="s">
        <v>188</v>
      </c>
      <c r="F82" s="2" t="s">
        <v>436</v>
      </c>
      <c r="G82" s="9">
        <v>1142595</v>
      </c>
      <c r="H82" s="2" t="s">
        <v>190</v>
      </c>
      <c r="I82" s="2" t="s">
        <v>191</v>
      </c>
      <c r="J82" s="2" t="s">
        <v>83</v>
      </c>
      <c r="K82" s="2" t="s">
        <v>83</v>
      </c>
      <c r="L82" s="2" t="s">
        <v>192</v>
      </c>
      <c r="M82" s="2" t="s">
        <v>132</v>
      </c>
      <c r="N82" s="2" t="s">
        <v>193</v>
      </c>
      <c r="O82" s="2" t="s">
        <v>84</v>
      </c>
      <c r="P82" s="2" t="s">
        <v>233</v>
      </c>
      <c r="Q82" s="2" t="s">
        <v>86</v>
      </c>
      <c r="R82" s="2" t="s">
        <v>195</v>
      </c>
      <c r="S82" s="2" t="s">
        <v>87</v>
      </c>
      <c r="T82" s="5">
        <v>3.56</v>
      </c>
      <c r="U82" s="2" t="s">
        <v>437</v>
      </c>
      <c r="V82" s="6">
        <v>1.23E-2</v>
      </c>
      <c r="W82" s="6">
        <v>2.3099999999999999E-2</v>
      </c>
      <c r="X82" s="2" t="s">
        <v>197</v>
      </c>
      <c r="Y82" s="2" t="s">
        <v>84</v>
      </c>
      <c r="Z82" s="5">
        <v>2366773.89</v>
      </c>
      <c r="AA82" s="5">
        <v>1</v>
      </c>
      <c r="AB82" s="5">
        <v>108.66</v>
      </c>
      <c r="AC82" s="5">
        <v>0</v>
      </c>
      <c r="AD82" s="5">
        <v>2571.7365</v>
      </c>
      <c r="AE82" s="2" t="s">
        <v>3</v>
      </c>
      <c r="AF82" s="2" t="s">
        <v>3</v>
      </c>
      <c r="AG82" s="2" t="s">
        <v>26</v>
      </c>
      <c r="AH82" s="6">
        <v>2.1227999999999998E-3</v>
      </c>
      <c r="AI82" s="6">
        <v>4.2418999999999998E-3</v>
      </c>
      <c r="AJ82" s="6">
        <v>5.285E-4</v>
      </c>
      <c r="AK82" s="2" t="s">
        <v>3</v>
      </c>
      <c r="AL82" s="35" t="s">
        <v>4</v>
      </c>
      <c r="AM82" s="35" t="s">
        <v>1</v>
      </c>
    </row>
    <row r="83" spans="1:39" x14ac:dyDescent="0.2">
      <c r="A83" s="2" t="s">
        <v>77</v>
      </c>
      <c r="B83" s="2" t="s">
        <v>97</v>
      </c>
      <c r="C83" s="2" t="s">
        <v>438</v>
      </c>
      <c r="D83" s="2" t="s">
        <v>439</v>
      </c>
      <c r="E83" s="2" t="s">
        <v>188</v>
      </c>
      <c r="F83" s="2" t="s">
        <v>440</v>
      </c>
      <c r="G83" s="9">
        <v>1141951</v>
      </c>
      <c r="H83" s="2" t="s">
        <v>190</v>
      </c>
      <c r="I83" s="2" t="s">
        <v>213</v>
      </c>
      <c r="J83" s="2" t="s">
        <v>83</v>
      </c>
      <c r="K83" s="2" t="s">
        <v>83</v>
      </c>
      <c r="L83" s="2" t="s">
        <v>192</v>
      </c>
      <c r="M83" s="2" t="s">
        <v>132</v>
      </c>
      <c r="N83" s="2" t="s">
        <v>441</v>
      </c>
      <c r="O83" s="2" t="s">
        <v>84</v>
      </c>
      <c r="P83" s="2" t="s">
        <v>233</v>
      </c>
      <c r="Q83" s="2" t="s">
        <v>86</v>
      </c>
      <c r="R83" s="2" t="s">
        <v>195</v>
      </c>
      <c r="S83" s="2" t="s">
        <v>87</v>
      </c>
      <c r="T83" s="5">
        <v>3.01</v>
      </c>
      <c r="U83" s="2" t="s">
        <v>209</v>
      </c>
      <c r="V83" s="6">
        <v>2.6200000000000001E-2</v>
      </c>
      <c r="W83" s="6">
        <v>5.0599999999999999E-2</v>
      </c>
      <c r="X83" s="2" t="s">
        <v>197</v>
      </c>
      <c r="Y83" s="2" t="s">
        <v>84</v>
      </c>
      <c r="Z83" s="5">
        <v>1113952.0900000001</v>
      </c>
      <c r="AA83" s="5">
        <v>1</v>
      </c>
      <c r="AB83" s="5">
        <v>93.7</v>
      </c>
      <c r="AC83" s="5">
        <v>0</v>
      </c>
      <c r="AD83" s="5">
        <v>1043.7731000000001</v>
      </c>
      <c r="AE83" s="2" t="s">
        <v>3</v>
      </c>
      <c r="AF83" s="2" t="s">
        <v>3</v>
      </c>
      <c r="AG83" s="2" t="s">
        <v>26</v>
      </c>
      <c r="AH83" s="6">
        <v>2.2249000000000001E-3</v>
      </c>
      <c r="AI83" s="6">
        <v>1.7216E-3</v>
      </c>
      <c r="AJ83" s="6">
        <v>2.1450000000000001E-4</v>
      </c>
      <c r="AK83" s="2" t="s">
        <v>3</v>
      </c>
      <c r="AL83" s="35" t="s">
        <v>4</v>
      </c>
      <c r="AM83" s="35" t="s">
        <v>1</v>
      </c>
    </row>
    <row r="84" spans="1:39" x14ac:dyDescent="0.2">
      <c r="A84" s="2" t="s">
        <v>77</v>
      </c>
      <c r="B84" s="2" t="s">
        <v>97</v>
      </c>
      <c r="C84" s="2" t="s">
        <v>239</v>
      </c>
      <c r="D84" s="2" t="s">
        <v>240</v>
      </c>
      <c r="E84" s="2" t="s">
        <v>188</v>
      </c>
      <c r="F84" s="2" t="s">
        <v>241</v>
      </c>
      <c r="G84" s="9">
        <v>1133149</v>
      </c>
      <c r="H84" s="2" t="s">
        <v>190</v>
      </c>
      <c r="I84" s="2" t="s">
        <v>191</v>
      </c>
      <c r="J84" s="2" t="s">
        <v>83</v>
      </c>
      <c r="K84" s="2" t="s">
        <v>83</v>
      </c>
      <c r="L84" s="2" t="s">
        <v>192</v>
      </c>
      <c r="M84" s="2" t="s">
        <v>132</v>
      </c>
      <c r="N84" s="2" t="s">
        <v>208</v>
      </c>
      <c r="O84" s="2" t="s">
        <v>84</v>
      </c>
      <c r="P84" s="2" t="s">
        <v>242</v>
      </c>
      <c r="Q84" s="2" t="s">
        <v>86</v>
      </c>
      <c r="R84" s="2" t="s">
        <v>195</v>
      </c>
      <c r="S84" s="2" t="s">
        <v>87</v>
      </c>
      <c r="T84" s="5">
        <v>2.0299999999999998</v>
      </c>
      <c r="U84" s="2" t="s">
        <v>243</v>
      </c>
      <c r="V84" s="6">
        <v>3.2000000000000001E-2</v>
      </c>
      <c r="W84" s="6">
        <v>2.2200000000000001E-2</v>
      </c>
      <c r="X84" s="2" t="s">
        <v>197</v>
      </c>
      <c r="Y84" s="2" t="s">
        <v>84</v>
      </c>
      <c r="Z84" s="5">
        <v>422281.6</v>
      </c>
      <c r="AA84" s="5">
        <v>1</v>
      </c>
      <c r="AB84" s="5">
        <v>116.39</v>
      </c>
      <c r="AC84" s="5">
        <v>0</v>
      </c>
      <c r="AD84" s="5">
        <v>491.49355000000003</v>
      </c>
      <c r="AE84" s="2" t="s">
        <v>3</v>
      </c>
      <c r="AF84" s="2" t="s">
        <v>3</v>
      </c>
      <c r="AG84" s="2" t="s">
        <v>26</v>
      </c>
      <c r="AH84" s="6">
        <v>3.01E-4</v>
      </c>
      <c r="AI84" s="6">
        <v>8.1070000000000003E-4</v>
      </c>
      <c r="AJ84" s="6">
        <v>1.01E-4</v>
      </c>
      <c r="AK84" s="2" t="s">
        <v>3</v>
      </c>
      <c r="AL84" s="35" t="s">
        <v>4</v>
      </c>
      <c r="AM84" s="35" t="s">
        <v>1</v>
      </c>
    </row>
    <row r="85" spans="1:39" x14ac:dyDescent="0.2">
      <c r="A85" s="2" t="s">
        <v>77</v>
      </c>
      <c r="B85" s="2" t="s">
        <v>97</v>
      </c>
      <c r="C85" s="2" t="s">
        <v>239</v>
      </c>
      <c r="D85" s="2" t="s">
        <v>240</v>
      </c>
      <c r="E85" s="2" t="s">
        <v>188</v>
      </c>
      <c r="F85" s="2" t="s">
        <v>244</v>
      </c>
      <c r="G85" s="9">
        <v>1158609</v>
      </c>
      <c r="H85" s="2" t="s">
        <v>190</v>
      </c>
      <c r="I85" s="2" t="s">
        <v>191</v>
      </c>
      <c r="J85" s="2" t="s">
        <v>83</v>
      </c>
      <c r="K85" s="2" t="s">
        <v>83</v>
      </c>
      <c r="L85" s="2" t="s">
        <v>192</v>
      </c>
      <c r="M85" s="2" t="s">
        <v>132</v>
      </c>
      <c r="N85" s="2" t="s">
        <v>208</v>
      </c>
      <c r="O85" s="2" t="s">
        <v>84</v>
      </c>
      <c r="P85" s="2" t="s">
        <v>242</v>
      </c>
      <c r="Q85" s="2" t="s">
        <v>86</v>
      </c>
      <c r="R85" s="2" t="s">
        <v>195</v>
      </c>
      <c r="S85" s="2" t="s">
        <v>87</v>
      </c>
      <c r="T85" s="5">
        <v>3.8</v>
      </c>
      <c r="U85" s="2" t="s">
        <v>245</v>
      </c>
      <c r="V85" s="6">
        <v>1.1399999999999999E-2</v>
      </c>
      <c r="W85" s="6">
        <v>2.5499999999999998E-2</v>
      </c>
      <c r="X85" s="2" t="s">
        <v>197</v>
      </c>
      <c r="Y85" s="2" t="s">
        <v>84</v>
      </c>
      <c r="Z85" s="5">
        <v>6200000</v>
      </c>
      <c r="AA85" s="5">
        <v>1</v>
      </c>
      <c r="AB85" s="5">
        <v>105.01</v>
      </c>
      <c r="AC85" s="5">
        <v>0</v>
      </c>
      <c r="AD85" s="5">
        <v>6510.62</v>
      </c>
      <c r="AE85" s="2" t="s">
        <v>3</v>
      </c>
      <c r="AF85" s="2" t="s">
        <v>3</v>
      </c>
      <c r="AG85" s="2" t="s">
        <v>26</v>
      </c>
      <c r="AH85" s="6">
        <v>2.6237999999999999E-3</v>
      </c>
      <c r="AI85" s="6">
        <v>1.07387E-2</v>
      </c>
      <c r="AJ85" s="6">
        <v>1.3378999999999999E-3</v>
      </c>
      <c r="AK85" s="2" t="s">
        <v>3</v>
      </c>
      <c r="AL85" s="35" t="s">
        <v>4</v>
      </c>
      <c r="AM85" s="35" t="s">
        <v>1</v>
      </c>
    </row>
    <row r="86" spans="1:39" x14ac:dyDescent="0.2">
      <c r="A86" s="2" t="s">
        <v>77</v>
      </c>
      <c r="B86" s="2" t="s">
        <v>97</v>
      </c>
      <c r="C86" s="2" t="s">
        <v>442</v>
      </c>
      <c r="D86" s="2" t="s">
        <v>443</v>
      </c>
      <c r="E86" s="2" t="s">
        <v>188</v>
      </c>
      <c r="F86" s="2" t="s">
        <v>444</v>
      </c>
      <c r="G86" s="9">
        <v>1133487</v>
      </c>
      <c r="H86" s="2" t="s">
        <v>190</v>
      </c>
      <c r="I86" s="2" t="s">
        <v>191</v>
      </c>
      <c r="J86" s="2" t="s">
        <v>83</v>
      </c>
      <c r="K86" s="2" t="s">
        <v>83</v>
      </c>
      <c r="L86" s="2" t="s">
        <v>192</v>
      </c>
      <c r="M86" s="2" t="s">
        <v>132</v>
      </c>
      <c r="N86" s="2" t="s">
        <v>208</v>
      </c>
      <c r="O86" s="2" t="s">
        <v>84</v>
      </c>
      <c r="P86" s="2" t="s">
        <v>242</v>
      </c>
      <c r="Q86" s="2" t="s">
        <v>86</v>
      </c>
      <c r="R86" s="2" t="s">
        <v>195</v>
      </c>
      <c r="S86" s="2" t="s">
        <v>87</v>
      </c>
      <c r="T86" s="5">
        <v>2.69</v>
      </c>
      <c r="U86" s="2" t="s">
        <v>445</v>
      </c>
      <c r="V86" s="6">
        <v>2.3399999999999997E-2</v>
      </c>
      <c r="W86" s="6">
        <v>2.3E-2</v>
      </c>
      <c r="X86" s="2" t="s">
        <v>197</v>
      </c>
      <c r="Y86" s="2" t="s">
        <v>84</v>
      </c>
      <c r="Z86" s="5">
        <v>2087145.46</v>
      </c>
      <c r="AA86" s="5">
        <v>1</v>
      </c>
      <c r="AB86" s="5">
        <v>111.84</v>
      </c>
      <c r="AC86" s="5">
        <v>0</v>
      </c>
      <c r="AD86" s="5">
        <v>2334.2634800000001</v>
      </c>
      <c r="AE86" s="2" t="s">
        <v>3</v>
      </c>
      <c r="AF86" s="2" t="s">
        <v>3</v>
      </c>
      <c r="AG86" s="2" t="s">
        <v>26</v>
      </c>
      <c r="AH86" s="6">
        <v>9.8930000000000003E-4</v>
      </c>
      <c r="AI86" s="6">
        <v>3.8501999999999998E-3</v>
      </c>
      <c r="AJ86" s="6">
        <v>4.797E-4</v>
      </c>
      <c r="AK86" s="2" t="s">
        <v>3</v>
      </c>
      <c r="AL86" s="35" t="s">
        <v>4</v>
      </c>
      <c r="AM86" s="35" t="s">
        <v>1</v>
      </c>
    </row>
    <row r="87" spans="1:39" x14ac:dyDescent="0.2">
      <c r="A87" s="2" t="s">
        <v>77</v>
      </c>
      <c r="B87" s="2" t="s">
        <v>97</v>
      </c>
      <c r="C87" s="2" t="s">
        <v>442</v>
      </c>
      <c r="D87" s="2" t="s">
        <v>443</v>
      </c>
      <c r="E87" s="2" t="s">
        <v>188</v>
      </c>
      <c r="F87" s="2" t="s">
        <v>446</v>
      </c>
      <c r="G87" s="9">
        <v>1160944</v>
      </c>
      <c r="H87" s="2" t="s">
        <v>190</v>
      </c>
      <c r="I87" s="2" t="s">
        <v>191</v>
      </c>
      <c r="J87" s="2" t="s">
        <v>83</v>
      </c>
      <c r="K87" s="2" t="s">
        <v>83</v>
      </c>
      <c r="L87" s="2" t="s">
        <v>192</v>
      </c>
      <c r="M87" s="2" t="s">
        <v>132</v>
      </c>
      <c r="N87" s="2" t="s">
        <v>208</v>
      </c>
      <c r="O87" s="2" t="s">
        <v>84</v>
      </c>
      <c r="P87" s="2" t="s">
        <v>242</v>
      </c>
      <c r="Q87" s="2" t="s">
        <v>86</v>
      </c>
      <c r="R87" s="2" t="s">
        <v>195</v>
      </c>
      <c r="S87" s="2" t="s">
        <v>87</v>
      </c>
      <c r="T87" s="5">
        <v>5.45</v>
      </c>
      <c r="U87" s="2" t="s">
        <v>447</v>
      </c>
      <c r="V87" s="6">
        <v>6.5000000000000006E-3</v>
      </c>
      <c r="W87" s="6">
        <v>2.76E-2</v>
      </c>
      <c r="X87" s="2" t="s">
        <v>197</v>
      </c>
      <c r="Y87" s="2" t="s">
        <v>84</v>
      </c>
      <c r="Z87" s="5">
        <v>4382177.87</v>
      </c>
      <c r="AA87" s="5">
        <v>1</v>
      </c>
      <c r="AB87" s="5">
        <v>99.03</v>
      </c>
      <c r="AC87" s="5">
        <v>0</v>
      </c>
      <c r="AD87" s="5">
        <v>4339.6707399999996</v>
      </c>
      <c r="AE87" s="2" t="s">
        <v>3</v>
      </c>
      <c r="AF87" s="2" t="s">
        <v>3</v>
      </c>
      <c r="AG87" s="2" t="s">
        <v>26</v>
      </c>
      <c r="AH87" s="6">
        <v>1.7998000000000001E-3</v>
      </c>
      <c r="AI87" s="6">
        <v>7.1579E-3</v>
      </c>
      <c r="AJ87" s="6">
        <v>8.9179999999999999E-4</v>
      </c>
      <c r="AK87" s="2" t="s">
        <v>3</v>
      </c>
      <c r="AL87" s="35" t="s">
        <v>4</v>
      </c>
      <c r="AM87" s="35" t="s">
        <v>1</v>
      </c>
    </row>
    <row r="88" spans="1:39" x14ac:dyDescent="0.2">
      <c r="A88" s="2" t="s">
        <v>77</v>
      </c>
      <c r="B88" s="2" t="s">
        <v>97</v>
      </c>
      <c r="C88" s="2" t="s">
        <v>252</v>
      </c>
      <c r="D88" s="2" t="s">
        <v>253</v>
      </c>
      <c r="E88" s="2" t="s">
        <v>188</v>
      </c>
      <c r="F88" s="2" t="s">
        <v>254</v>
      </c>
      <c r="G88" s="9">
        <v>7590151</v>
      </c>
      <c r="H88" s="2" t="s">
        <v>190</v>
      </c>
      <c r="I88" s="2" t="s">
        <v>213</v>
      </c>
      <c r="J88" s="2" t="s">
        <v>83</v>
      </c>
      <c r="K88" s="2" t="s">
        <v>83</v>
      </c>
      <c r="L88" s="2" t="s">
        <v>192</v>
      </c>
      <c r="M88" s="2" t="s">
        <v>132</v>
      </c>
      <c r="N88" s="2" t="s">
        <v>208</v>
      </c>
      <c r="O88" s="2" t="s">
        <v>84</v>
      </c>
      <c r="P88" s="2" t="s">
        <v>242</v>
      </c>
      <c r="Q88" s="2" t="s">
        <v>86</v>
      </c>
      <c r="R88" s="2" t="s">
        <v>195</v>
      </c>
      <c r="S88" s="2" t="s">
        <v>87</v>
      </c>
      <c r="T88" s="5">
        <v>5.38</v>
      </c>
      <c r="U88" s="2" t="s">
        <v>255</v>
      </c>
      <c r="V88" s="6">
        <v>2.5499999999999998E-2</v>
      </c>
      <c r="W88" s="6">
        <v>5.2999999999999999E-2</v>
      </c>
      <c r="X88" s="2" t="s">
        <v>197</v>
      </c>
      <c r="Y88" s="2" t="s">
        <v>84</v>
      </c>
      <c r="Z88" s="5">
        <v>7300000</v>
      </c>
      <c r="AA88" s="5">
        <v>1</v>
      </c>
      <c r="AB88" s="5">
        <v>87.11</v>
      </c>
      <c r="AC88" s="5">
        <v>0</v>
      </c>
      <c r="AD88" s="5">
        <v>6359.03</v>
      </c>
      <c r="AE88" s="2" t="s">
        <v>3</v>
      </c>
      <c r="AF88" s="2" t="s">
        <v>3</v>
      </c>
      <c r="AG88" s="2" t="s">
        <v>26</v>
      </c>
      <c r="AH88" s="6">
        <v>4.0540999999999997E-3</v>
      </c>
      <c r="AI88" s="6">
        <v>1.04887E-2</v>
      </c>
      <c r="AJ88" s="6">
        <v>1.3067999999999999E-3</v>
      </c>
      <c r="AK88" s="2" t="s">
        <v>3</v>
      </c>
      <c r="AL88" s="35" t="s">
        <v>4</v>
      </c>
      <c r="AM88" s="35" t="s">
        <v>1</v>
      </c>
    </row>
    <row r="89" spans="1:39" x14ac:dyDescent="0.2">
      <c r="A89" s="2" t="s">
        <v>77</v>
      </c>
      <c r="B89" s="2" t="s">
        <v>97</v>
      </c>
      <c r="C89" s="2" t="s">
        <v>252</v>
      </c>
      <c r="D89" s="2" t="s">
        <v>253</v>
      </c>
      <c r="E89" s="2" t="s">
        <v>188</v>
      </c>
      <c r="F89" s="2" t="s">
        <v>256</v>
      </c>
      <c r="G89" s="9">
        <v>7590219</v>
      </c>
      <c r="H89" s="2" t="s">
        <v>190</v>
      </c>
      <c r="I89" s="2" t="s">
        <v>191</v>
      </c>
      <c r="J89" s="2" t="s">
        <v>83</v>
      </c>
      <c r="K89" s="2" t="s">
        <v>83</v>
      </c>
      <c r="L89" s="2" t="s">
        <v>192</v>
      </c>
      <c r="M89" s="2" t="s">
        <v>132</v>
      </c>
      <c r="N89" s="2" t="s">
        <v>208</v>
      </c>
      <c r="O89" s="2" t="s">
        <v>84</v>
      </c>
      <c r="P89" s="2" t="s">
        <v>242</v>
      </c>
      <c r="Q89" s="2" t="s">
        <v>86</v>
      </c>
      <c r="R89" s="2" t="s">
        <v>195</v>
      </c>
      <c r="S89" s="2" t="s">
        <v>87</v>
      </c>
      <c r="T89" s="5">
        <v>3.84</v>
      </c>
      <c r="U89" s="2" t="s">
        <v>218</v>
      </c>
      <c r="V89" s="6">
        <v>5.0000000000000001E-3</v>
      </c>
      <c r="W89" s="6">
        <v>2.5600000000000001E-2</v>
      </c>
      <c r="X89" s="2" t="s">
        <v>197</v>
      </c>
      <c r="Y89" s="2" t="s">
        <v>84</v>
      </c>
      <c r="Z89" s="5">
        <v>4486000</v>
      </c>
      <c r="AA89" s="5">
        <v>1</v>
      </c>
      <c r="AB89" s="5">
        <v>103.12</v>
      </c>
      <c r="AC89" s="5">
        <v>0</v>
      </c>
      <c r="AD89" s="5">
        <v>4625.9632000000001</v>
      </c>
      <c r="AE89" s="2" t="s">
        <v>3</v>
      </c>
      <c r="AF89" s="2" t="s">
        <v>3</v>
      </c>
      <c r="AG89" s="2" t="s">
        <v>26</v>
      </c>
      <c r="AH89" s="6">
        <v>2.3827000000000002E-3</v>
      </c>
      <c r="AI89" s="6">
        <v>7.6302000000000002E-3</v>
      </c>
      <c r="AJ89" s="6">
        <v>9.5060000000000001E-4</v>
      </c>
      <c r="AK89" s="2" t="s">
        <v>3</v>
      </c>
      <c r="AL89" s="35" t="s">
        <v>4</v>
      </c>
      <c r="AM89" s="35" t="s">
        <v>1</v>
      </c>
    </row>
    <row r="90" spans="1:39" x14ac:dyDescent="0.2">
      <c r="A90" s="2" t="s">
        <v>77</v>
      </c>
      <c r="B90" s="2" t="s">
        <v>97</v>
      </c>
      <c r="C90" s="2" t="s">
        <v>252</v>
      </c>
      <c r="D90" s="2" t="s">
        <v>253</v>
      </c>
      <c r="E90" s="2" t="s">
        <v>188</v>
      </c>
      <c r="F90" s="2" t="s">
        <v>448</v>
      </c>
      <c r="G90" s="9">
        <v>7590284</v>
      </c>
      <c r="H90" s="2" t="s">
        <v>190</v>
      </c>
      <c r="I90" s="2" t="s">
        <v>191</v>
      </c>
      <c r="J90" s="2" t="s">
        <v>83</v>
      </c>
      <c r="K90" s="2" t="s">
        <v>83</v>
      </c>
      <c r="L90" s="2" t="s">
        <v>192</v>
      </c>
      <c r="M90" s="2" t="s">
        <v>132</v>
      </c>
      <c r="N90" s="2" t="s">
        <v>208</v>
      </c>
      <c r="O90" s="2" t="s">
        <v>84</v>
      </c>
      <c r="P90" s="2" t="s">
        <v>242</v>
      </c>
      <c r="Q90" s="2" t="s">
        <v>86</v>
      </c>
      <c r="R90" s="2" t="s">
        <v>195</v>
      </c>
      <c r="S90" s="2" t="s">
        <v>87</v>
      </c>
      <c r="T90" s="5">
        <v>5.65</v>
      </c>
      <c r="U90" s="2" t="s">
        <v>449</v>
      </c>
      <c r="V90" s="6">
        <v>5.8999999999999999E-3</v>
      </c>
      <c r="W90" s="6">
        <v>2.8999999999999998E-2</v>
      </c>
      <c r="X90" s="2" t="s">
        <v>197</v>
      </c>
      <c r="Y90" s="2" t="s">
        <v>84</v>
      </c>
      <c r="Z90" s="5">
        <v>7000000</v>
      </c>
      <c r="AA90" s="5">
        <v>1</v>
      </c>
      <c r="AB90" s="5">
        <v>95.47</v>
      </c>
      <c r="AC90" s="5">
        <v>0</v>
      </c>
      <c r="AD90" s="5">
        <v>6682.9</v>
      </c>
      <c r="AE90" s="2" t="s">
        <v>3</v>
      </c>
      <c r="AF90" s="2" t="s">
        <v>3</v>
      </c>
      <c r="AG90" s="2" t="s">
        <v>26</v>
      </c>
      <c r="AH90" s="6">
        <v>4.9981000000000001E-3</v>
      </c>
      <c r="AI90" s="6">
        <v>1.10229E-2</v>
      </c>
      <c r="AJ90" s="6">
        <v>1.3733E-3</v>
      </c>
      <c r="AK90" s="2" t="s">
        <v>3</v>
      </c>
      <c r="AL90" s="35" t="s">
        <v>4</v>
      </c>
      <c r="AM90" s="35" t="s">
        <v>1</v>
      </c>
    </row>
    <row r="91" spans="1:39" x14ac:dyDescent="0.2">
      <c r="A91" s="2" t="s">
        <v>77</v>
      </c>
      <c r="B91" s="2" t="s">
        <v>97</v>
      </c>
      <c r="C91" s="2" t="s">
        <v>450</v>
      </c>
      <c r="D91" s="2" t="s">
        <v>451</v>
      </c>
      <c r="E91" s="2" t="s">
        <v>188</v>
      </c>
      <c r="F91" s="2" t="s">
        <v>452</v>
      </c>
      <c r="G91" s="9">
        <v>7670284</v>
      </c>
      <c r="H91" s="2" t="s">
        <v>190</v>
      </c>
      <c r="I91" s="2" t="s">
        <v>191</v>
      </c>
      <c r="J91" s="2" t="s">
        <v>83</v>
      </c>
      <c r="K91" s="2" t="s">
        <v>83</v>
      </c>
      <c r="L91" s="2" t="s">
        <v>192</v>
      </c>
      <c r="M91" s="2" t="s">
        <v>132</v>
      </c>
      <c r="N91" s="2" t="s">
        <v>214</v>
      </c>
      <c r="O91" s="2" t="s">
        <v>84</v>
      </c>
      <c r="P91" s="2" t="s">
        <v>242</v>
      </c>
      <c r="Q91" s="2" t="s">
        <v>86</v>
      </c>
      <c r="R91" s="2" t="s">
        <v>195</v>
      </c>
      <c r="S91" s="2" t="s">
        <v>87</v>
      </c>
      <c r="T91" s="5">
        <v>4.8</v>
      </c>
      <c r="U91" s="2" t="s">
        <v>453</v>
      </c>
      <c r="V91" s="6">
        <v>4.4000000000000003E-3</v>
      </c>
      <c r="W91" s="6">
        <v>2.2700000000000001E-2</v>
      </c>
      <c r="X91" s="2" t="s">
        <v>197</v>
      </c>
      <c r="Y91" s="2" t="s">
        <v>84</v>
      </c>
      <c r="Z91" s="5">
        <v>1599086.95</v>
      </c>
      <c r="AA91" s="5">
        <v>1</v>
      </c>
      <c r="AB91" s="5">
        <v>102.43</v>
      </c>
      <c r="AC91" s="5">
        <v>0</v>
      </c>
      <c r="AD91" s="5">
        <v>1637.9447600000001</v>
      </c>
      <c r="AE91" s="2" t="s">
        <v>3</v>
      </c>
      <c r="AF91" s="2" t="s">
        <v>3</v>
      </c>
      <c r="AG91" s="2" t="s">
        <v>26</v>
      </c>
      <c r="AH91" s="6">
        <v>1.7930999999999999E-3</v>
      </c>
      <c r="AI91" s="6">
        <v>2.7017E-3</v>
      </c>
      <c r="AJ91" s="6">
        <v>3.3660000000000005E-4</v>
      </c>
      <c r="AK91" s="2" t="s">
        <v>3</v>
      </c>
      <c r="AL91" s="35" t="s">
        <v>4</v>
      </c>
      <c r="AM91" s="35" t="s">
        <v>1</v>
      </c>
    </row>
    <row r="92" spans="1:39" x14ac:dyDescent="0.2">
      <c r="A92" s="2" t="s">
        <v>77</v>
      </c>
      <c r="B92" s="2" t="s">
        <v>97</v>
      </c>
      <c r="C92" s="2" t="s">
        <v>257</v>
      </c>
      <c r="D92" s="2" t="s">
        <v>258</v>
      </c>
      <c r="E92" s="2" t="s">
        <v>188</v>
      </c>
      <c r="F92" s="2" t="s">
        <v>259</v>
      </c>
      <c r="G92" s="9">
        <v>2260495</v>
      </c>
      <c r="H92" s="2" t="s">
        <v>190</v>
      </c>
      <c r="I92" s="2" t="s">
        <v>191</v>
      </c>
      <c r="J92" s="2" t="s">
        <v>83</v>
      </c>
      <c r="K92" s="2" t="s">
        <v>83</v>
      </c>
      <c r="L92" s="2" t="s">
        <v>192</v>
      </c>
      <c r="M92" s="2" t="s">
        <v>132</v>
      </c>
      <c r="N92" s="2" t="s">
        <v>208</v>
      </c>
      <c r="O92" s="2" t="s">
        <v>84</v>
      </c>
      <c r="P92" s="2" t="s">
        <v>242</v>
      </c>
      <c r="Q92" s="2" t="s">
        <v>86</v>
      </c>
      <c r="R92" s="2" t="s">
        <v>195</v>
      </c>
      <c r="S92" s="2" t="s">
        <v>87</v>
      </c>
      <c r="T92" s="5">
        <v>3.9</v>
      </c>
      <c r="U92" s="2" t="s">
        <v>260</v>
      </c>
      <c r="V92" s="6">
        <v>2.81E-2</v>
      </c>
      <c r="W92" s="6">
        <v>2.4900000000000002E-2</v>
      </c>
      <c r="X92" s="2" t="s">
        <v>197</v>
      </c>
      <c r="Y92" s="2" t="s">
        <v>84</v>
      </c>
      <c r="Z92" s="5">
        <v>10650000</v>
      </c>
      <c r="AA92" s="5">
        <v>1</v>
      </c>
      <c r="AB92" s="5">
        <v>115.32</v>
      </c>
      <c r="AC92" s="5">
        <v>0</v>
      </c>
      <c r="AD92" s="5">
        <v>12281.58</v>
      </c>
      <c r="AE92" s="2" t="s">
        <v>3</v>
      </c>
      <c r="AF92" s="2" t="s">
        <v>3</v>
      </c>
      <c r="AG92" s="2" t="s">
        <v>26</v>
      </c>
      <c r="AH92" s="6">
        <v>7.7346999999999997E-3</v>
      </c>
      <c r="AI92" s="6">
        <v>2.0257499999999998E-2</v>
      </c>
      <c r="AJ92" s="6">
        <v>2.5238000000000001E-3</v>
      </c>
      <c r="AK92" s="2" t="s">
        <v>3</v>
      </c>
      <c r="AL92" s="35" t="s">
        <v>4</v>
      </c>
      <c r="AM92" s="35" t="s">
        <v>1</v>
      </c>
    </row>
    <row r="93" spans="1:39" x14ac:dyDescent="0.2">
      <c r="A93" s="2" t="s">
        <v>77</v>
      </c>
      <c r="B93" s="2" t="s">
        <v>97</v>
      </c>
      <c r="C93" s="2" t="s">
        <v>257</v>
      </c>
      <c r="D93" s="2" t="s">
        <v>258</v>
      </c>
      <c r="E93" s="2" t="s">
        <v>188</v>
      </c>
      <c r="F93" s="2" t="s">
        <v>261</v>
      </c>
      <c r="G93" s="9">
        <v>2260545</v>
      </c>
      <c r="H93" s="2" t="s">
        <v>190</v>
      </c>
      <c r="I93" s="2" t="s">
        <v>191</v>
      </c>
      <c r="J93" s="2" t="s">
        <v>83</v>
      </c>
      <c r="K93" s="2" t="s">
        <v>83</v>
      </c>
      <c r="L93" s="2" t="s">
        <v>192</v>
      </c>
      <c r="M93" s="2" t="s">
        <v>132</v>
      </c>
      <c r="N93" s="2" t="s">
        <v>208</v>
      </c>
      <c r="O93" s="2" t="s">
        <v>84</v>
      </c>
      <c r="P93" s="2" t="s">
        <v>242</v>
      </c>
      <c r="Q93" s="2" t="s">
        <v>86</v>
      </c>
      <c r="R93" s="2" t="s">
        <v>195</v>
      </c>
      <c r="S93" s="2" t="s">
        <v>87</v>
      </c>
      <c r="T93" s="5">
        <v>2.2400000000000002</v>
      </c>
      <c r="U93" s="2" t="s">
        <v>262</v>
      </c>
      <c r="V93" s="6">
        <v>2.4E-2</v>
      </c>
      <c r="W93" s="6">
        <v>2.2400000000000003E-2</v>
      </c>
      <c r="X93" s="2" t="s">
        <v>197</v>
      </c>
      <c r="Y93" s="2" t="s">
        <v>84</v>
      </c>
      <c r="Z93" s="5">
        <v>5628915.2300000004</v>
      </c>
      <c r="AA93" s="5">
        <v>1</v>
      </c>
      <c r="AB93" s="5">
        <v>112.83</v>
      </c>
      <c r="AC93" s="5">
        <v>0</v>
      </c>
      <c r="AD93" s="5">
        <v>6351.1050500000001</v>
      </c>
      <c r="AE93" s="2" t="s">
        <v>3</v>
      </c>
      <c r="AF93" s="2" t="s">
        <v>3</v>
      </c>
      <c r="AG93" s="2" t="s">
        <v>26</v>
      </c>
      <c r="AH93" s="6">
        <v>9.7553999999999991E-3</v>
      </c>
      <c r="AI93" s="6">
        <v>1.04756E-2</v>
      </c>
      <c r="AJ93" s="6">
        <v>1.3050999999999998E-3</v>
      </c>
      <c r="AK93" s="2" t="s">
        <v>3</v>
      </c>
      <c r="AL93" s="35" t="s">
        <v>4</v>
      </c>
      <c r="AM93" s="35" t="s">
        <v>1</v>
      </c>
    </row>
    <row r="94" spans="1:39" x14ac:dyDescent="0.2">
      <c r="A94" s="2" t="s">
        <v>77</v>
      </c>
      <c r="B94" s="2" t="s">
        <v>97</v>
      </c>
      <c r="C94" s="2" t="s">
        <v>257</v>
      </c>
      <c r="D94" s="2" t="s">
        <v>258</v>
      </c>
      <c r="E94" s="2" t="s">
        <v>188</v>
      </c>
      <c r="F94" s="2" t="s">
        <v>454</v>
      </c>
      <c r="G94" s="9">
        <v>2260438</v>
      </c>
      <c r="H94" s="2" t="s">
        <v>190</v>
      </c>
      <c r="I94" s="2" t="s">
        <v>213</v>
      </c>
      <c r="J94" s="2" t="s">
        <v>83</v>
      </c>
      <c r="K94" s="2" t="s">
        <v>83</v>
      </c>
      <c r="L94" s="2" t="s">
        <v>192</v>
      </c>
      <c r="M94" s="2" t="s">
        <v>132</v>
      </c>
      <c r="N94" s="2" t="s">
        <v>208</v>
      </c>
      <c r="O94" s="2" t="s">
        <v>84</v>
      </c>
      <c r="P94" s="2" t="s">
        <v>242</v>
      </c>
      <c r="Q94" s="2" t="s">
        <v>86</v>
      </c>
      <c r="R94" s="2" t="s">
        <v>195</v>
      </c>
      <c r="S94" s="2" t="s">
        <v>87</v>
      </c>
      <c r="T94" s="5">
        <v>2.08</v>
      </c>
      <c r="U94" s="2" t="s">
        <v>373</v>
      </c>
      <c r="V94" s="6">
        <v>5.6500000000000002E-2</v>
      </c>
      <c r="W94" s="6">
        <v>4.6300000000000001E-2</v>
      </c>
      <c r="X94" s="2" t="s">
        <v>197</v>
      </c>
      <c r="Y94" s="2" t="s">
        <v>84</v>
      </c>
      <c r="Z94" s="5">
        <v>1871942.58</v>
      </c>
      <c r="AA94" s="5">
        <v>1</v>
      </c>
      <c r="AB94" s="5">
        <v>103.65</v>
      </c>
      <c r="AC94" s="5">
        <v>0</v>
      </c>
      <c r="AD94" s="5">
        <v>1940.26848</v>
      </c>
      <c r="AE94" s="2" t="s">
        <v>3</v>
      </c>
      <c r="AF94" s="2" t="s">
        <v>3</v>
      </c>
      <c r="AG94" s="2" t="s">
        <v>26</v>
      </c>
      <c r="AH94" s="6">
        <v>9.5953999999999987E-3</v>
      </c>
      <c r="AI94" s="6">
        <v>3.2002999999999997E-3</v>
      </c>
      <c r="AJ94" s="6">
        <v>3.9870000000000004E-4</v>
      </c>
      <c r="AK94" s="2" t="s">
        <v>3</v>
      </c>
      <c r="AL94" s="35" t="s">
        <v>4</v>
      </c>
      <c r="AM94" s="35" t="s">
        <v>1</v>
      </c>
    </row>
    <row r="95" spans="1:39" x14ac:dyDescent="0.2">
      <c r="A95" s="2" t="s">
        <v>77</v>
      </c>
      <c r="B95" s="2" t="s">
        <v>97</v>
      </c>
      <c r="C95" s="2" t="s">
        <v>263</v>
      </c>
      <c r="D95" s="2" t="s">
        <v>264</v>
      </c>
      <c r="E95" s="2" t="s">
        <v>188</v>
      </c>
      <c r="F95" s="2" t="s">
        <v>265</v>
      </c>
      <c r="G95" s="9">
        <v>3230232</v>
      </c>
      <c r="H95" s="2" t="s">
        <v>190</v>
      </c>
      <c r="I95" s="2" t="s">
        <v>191</v>
      </c>
      <c r="J95" s="2" t="s">
        <v>83</v>
      </c>
      <c r="K95" s="2" t="s">
        <v>83</v>
      </c>
      <c r="L95" s="2" t="s">
        <v>192</v>
      </c>
      <c r="M95" s="2" t="s">
        <v>132</v>
      </c>
      <c r="N95" s="2" t="s">
        <v>208</v>
      </c>
      <c r="O95" s="2" t="s">
        <v>84</v>
      </c>
      <c r="P95" s="2" t="s">
        <v>242</v>
      </c>
      <c r="Q95" s="2" t="s">
        <v>86</v>
      </c>
      <c r="R95" s="2" t="s">
        <v>195</v>
      </c>
      <c r="S95" s="2" t="s">
        <v>87</v>
      </c>
      <c r="T95" s="5">
        <v>1.96</v>
      </c>
      <c r="U95" s="2" t="s">
        <v>266</v>
      </c>
      <c r="V95" s="6">
        <v>2.1499999999999998E-2</v>
      </c>
      <c r="W95" s="6">
        <v>1.9599999999999999E-2</v>
      </c>
      <c r="X95" s="2" t="s">
        <v>197</v>
      </c>
      <c r="Y95" s="2" t="s">
        <v>84</v>
      </c>
      <c r="Z95" s="5">
        <v>4340106</v>
      </c>
      <c r="AA95" s="5">
        <v>1</v>
      </c>
      <c r="AB95" s="5">
        <v>115.25</v>
      </c>
      <c r="AC95" s="5">
        <v>0</v>
      </c>
      <c r="AD95" s="5">
        <v>5001.9721600000003</v>
      </c>
      <c r="AE95" s="2" t="s">
        <v>3</v>
      </c>
      <c r="AF95" s="2" t="s">
        <v>3</v>
      </c>
      <c r="AG95" s="2" t="s">
        <v>26</v>
      </c>
      <c r="AH95" s="6">
        <v>3.5954999999999997E-3</v>
      </c>
      <c r="AI95" s="6">
        <v>8.2503000000000003E-3</v>
      </c>
      <c r="AJ95" s="6">
        <v>1.0279E-3</v>
      </c>
      <c r="AK95" s="2" t="s">
        <v>3</v>
      </c>
      <c r="AL95" s="35" t="s">
        <v>4</v>
      </c>
      <c r="AM95" s="35" t="s">
        <v>1</v>
      </c>
    </row>
    <row r="96" spans="1:39" x14ac:dyDescent="0.2">
      <c r="A96" s="2" t="s">
        <v>77</v>
      </c>
      <c r="B96" s="2" t="s">
        <v>97</v>
      </c>
      <c r="C96" s="2" t="s">
        <v>263</v>
      </c>
      <c r="D96" s="2" t="s">
        <v>264</v>
      </c>
      <c r="E96" s="2" t="s">
        <v>188</v>
      </c>
      <c r="F96" s="2" t="s">
        <v>455</v>
      </c>
      <c r="G96" s="9">
        <v>3230273</v>
      </c>
      <c r="H96" s="2" t="s">
        <v>190</v>
      </c>
      <c r="I96" s="2" t="s">
        <v>191</v>
      </c>
      <c r="J96" s="2" t="s">
        <v>83</v>
      </c>
      <c r="K96" s="2" t="s">
        <v>83</v>
      </c>
      <c r="L96" s="2" t="s">
        <v>192</v>
      </c>
      <c r="M96" s="2" t="s">
        <v>132</v>
      </c>
      <c r="N96" s="2" t="s">
        <v>208</v>
      </c>
      <c r="O96" s="2" t="s">
        <v>84</v>
      </c>
      <c r="P96" s="2" t="s">
        <v>242</v>
      </c>
      <c r="Q96" s="2" t="s">
        <v>86</v>
      </c>
      <c r="R96" s="2" t="s">
        <v>195</v>
      </c>
      <c r="S96" s="2" t="s">
        <v>87</v>
      </c>
      <c r="T96" s="5">
        <v>4.07</v>
      </c>
      <c r="U96" s="2" t="s">
        <v>456</v>
      </c>
      <c r="V96" s="6">
        <v>2.2499999999999999E-2</v>
      </c>
      <c r="W96" s="6">
        <v>2.5099999999999997E-2</v>
      </c>
      <c r="X96" s="2" t="s">
        <v>197</v>
      </c>
      <c r="Y96" s="2" t="s">
        <v>84</v>
      </c>
      <c r="Z96" s="5">
        <v>5325194.6100000003</v>
      </c>
      <c r="AA96" s="5">
        <v>1</v>
      </c>
      <c r="AB96" s="5">
        <v>112.68</v>
      </c>
      <c r="AC96" s="5">
        <v>0</v>
      </c>
      <c r="AD96" s="5">
        <v>6000.4292800000003</v>
      </c>
      <c r="AE96" s="2" t="s">
        <v>3</v>
      </c>
      <c r="AF96" s="2" t="s">
        <v>3</v>
      </c>
      <c r="AG96" s="2" t="s">
        <v>26</v>
      </c>
      <c r="AH96" s="6">
        <v>4.2120999999999999E-3</v>
      </c>
      <c r="AI96" s="6">
        <v>9.8972000000000001E-3</v>
      </c>
      <c r="AJ96" s="6">
        <v>1.2331E-3</v>
      </c>
      <c r="AK96" s="2" t="s">
        <v>3</v>
      </c>
      <c r="AL96" s="35" t="s">
        <v>4</v>
      </c>
      <c r="AM96" s="35" t="s">
        <v>1</v>
      </c>
    </row>
    <row r="97" spans="1:39" x14ac:dyDescent="0.2">
      <c r="A97" s="2" t="s">
        <v>77</v>
      </c>
      <c r="B97" s="2" t="s">
        <v>97</v>
      </c>
      <c r="C97" s="2" t="s">
        <v>263</v>
      </c>
      <c r="D97" s="2" t="s">
        <v>264</v>
      </c>
      <c r="E97" s="2" t="s">
        <v>188</v>
      </c>
      <c r="F97" s="2" t="s">
        <v>267</v>
      </c>
      <c r="G97" s="9">
        <v>1194638</v>
      </c>
      <c r="H97" s="2" t="s">
        <v>190</v>
      </c>
      <c r="I97" s="2" t="s">
        <v>191</v>
      </c>
      <c r="J97" s="2" t="s">
        <v>83</v>
      </c>
      <c r="K97" s="2" t="s">
        <v>83</v>
      </c>
      <c r="L97" s="2" t="s">
        <v>192</v>
      </c>
      <c r="M97" s="2" t="s">
        <v>132</v>
      </c>
      <c r="N97" s="2" t="s">
        <v>208</v>
      </c>
      <c r="O97" s="2" t="s">
        <v>84</v>
      </c>
      <c r="P97" s="2" t="s">
        <v>242</v>
      </c>
      <c r="Q97" s="2" t="s">
        <v>86</v>
      </c>
      <c r="R97" s="2" t="s">
        <v>195</v>
      </c>
      <c r="S97" s="2" t="s">
        <v>87</v>
      </c>
      <c r="T97" s="5">
        <v>6.44</v>
      </c>
      <c r="U97" s="2" t="s">
        <v>268</v>
      </c>
      <c r="V97" s="6">
        <v>3.61E-2</v>
      </c>
      <c r="W97" s="6">
        <v>3.0600000000000002E-2</v>
      </c>
      <c r="X97" s="2" t="s">
        <v>197</v>
      </c>
      <c r="Y97" s="2" t="s">
        <v>84</v>
      </c>
      <c r="Z97" s="5">
        <v>4130000</v>
      </c>
      <c r="AA97" s="5">
        <v>1</v>
      </c>
      <c r="AB97" s="5">
        <v>107.22</v>
      </c>
      <c r="AC97" s="5">
        <v>0</v>
      </c>
      <c r="AD97" s="5">
        <v>4428.1859999999997</v>
      </c>
      <c r="AE97" s="2" t="s">
        <v>3</v>
      </c>
      <c r="AF97" s="2" t="s">
        <v>3</v>
      </c>
      <c r="AG97" s="2" t="s">
        <v>26</v>
      </c>
      <c r="AH97" s="6">
        <v>3.8263999999999998E-3</v>
      </c>
      <c r="AI97" s="6">
        <v>7.3038999999999995E-3</v>
      </c>
      <c r="AJ97" s="6">
        <v>9.1E-4</v>
      </c>
      <c r="AK97" s="2" t="s">
        <v>3</v>
      </c>
      <c r="AL97" s="35" t="s">
        <v>4</v>
      </c>
      <c r="AM97" s="35" t="s">
        <v>1</v>
      </c>
    </row>
    <row r="98" spans="1:39" x14ac:dyDescent="0.2">
      <c r="A98" s="2" t="s">
        <v>77</v>
      </c>
      <c r="B98" s="2" t="s">
        <v>97</v>
      </c>
      <c r="C98" s="2" t="s">
        <v>269</v>
      </c>
      <c r="D98" s="2" t="s">
        <v>270</v>
      </c>
      <c r="E98" s="2" t="s">
        <v>188</v>
      </c>
      <c r="F98" s="2" t="s">
        <v>271</v>
      </c>
      <c r="G98" s="9">
        <v>1145598</v>
      </c>
      <c r="H98" s="2" t="s">
        <v>190</v>
      </c>
      <c r="I98" s="2" t="s">
        <v>213</v>
      </c>
      <c r="J98" s="2" t="s">
        <v>83</v>
      </c>
      <c r="K98" s="2" t="s">
        <v>170</v>
      </c>
      <c r="L98" s="2" t="s">
        <v>192</v>
      </c>
      <c r="M98" s="2" t="s">
        <v>132</v>
      </c>
      <c r="N98" s="2" t="s">
        <v>272</v>
      </c>
      <c r="O98" s="2" t="s">
        <v>84</v>
      </c>
      <c r="P98" s="2" t="s">
        <v>242</v>
      </c>
      <c r="Q98" s="2" t="s">
        <v>86</v>
      </c>
      <c r="R98" s="2" t="s">
        <v>195</v>
      </c>
      <c r="S98" s="2" t="s">
        <v>87</v>
      </c>
      <c r="T98" s="5">
        <v>0.74</v>
      </c>
      <c r="U98" s="2" t="s">
        <v>273</v>
      </c>
      <c r="V98" s="6">
        <v>3.3799999999999997E-2</v>
      </c>
      <c r="W98" s="6">
        <v>5.2699999999999997E-2</v>
      </c>
      <c r="X98" s="2" t="s">
        <v>197</v>
      </c>
      <c r="Y98" s="2" t="s">
        <v>84</v>
      </c>
      <c r="Z98" s="5">
        <v>587000.03</v>
      </c>
      <c r="AA98" s="5">
        <v>1</v>
      </c>
      <c r="AB98" s="5">
        <v>99.51</v>
      </c>
      <c r="AC98" s="5">
        <v>0</v>
      </c>
      <c r="AD98" s="5">
        <v>584.12372000000005</v>
      </c>
      <c r="AE98" s="2" t="s">
        <v>3</v>
      </c>
      <c r="AF98" s="2" t="s">
        <v>3</v>
      </c>
      <c r="AG98" s="2" t="s">
        <v>26</v>
      </c>
      <c r="AH98" s="6">
        <v>2.8685E-3</v>
      </c>
      <c r="AI98" s="6">
        <v>9.6350000000000006E-4</v>
      </c>
      <c r="AJ98" s="6">
        <v>1.2E-4</v>
      </c>
      <c r="AK98" s="2" t="s">
        <v>3</v>
      </c>
      <c r="AL98" s="35" t="s">
        <v>4</v>
      </c>
      <c r="AM98" s="35" t="s">
        <v>1</v>
      </c>
    </row>
    <row r="99" spans="1:39" x14ac:dyDescent="0.2">
      <c r="A99" s="2" t="s">
        <v>77</v>
      </c>
      <c r="B99" s="2" t="s">
        <v>97</v>
      </c>
      <c r="C99" s="2" t="s">
        <v>269</v>
      </c>
      <c r="D99" s="2" t="s">
        <v>270</v>
      </c>
      <c r="E99" s="2" t="s">
        <v>188</v>
      </c>
      <c r="F99" s="2" t="s">
        <v>457</v>
      </c>
      <c r="G99" s="9">
        <v>1160597</v>
      </c>
      <c r="H99" s="2" t="s">
        <v>190</v>
      </c>
      <c r="I99" s="2" t="s">
        <v>213</v>
      </c>
      <c r="J99" s="2" t="s">
        <v>83</v>
      </c>
      <c r="K99" s="2" t="s">
        <v>170</v>
      </c>
      <c r="L99" s="2" t="s">
        <v>192</v>
      </c>
      <c r="M99" s="2" t="s">
        <v>132</v>
      </c>
      <c r="N99" s="2" t="s">
        <v>272</v>
      </c>
      <c r="O99" s="2" t="s">
        <v>84</v>
      </c>
      <c r="P99" s="2" t="s">
        <v>242</v>
      </c>
      <c r="Q99" s="2" t="s">
        <v>86</v>
      </c>
      <c r="R99" s="2" t="s">
        <v>195</v>
      </c>
      <c r="S99" s="2" t="s">
        <v>87</v>
      </c>
      <c r="T99" s="5">
        <v>2.59</v>
      </c>
      <c r="U99" s="2" t="s">
        <v>342</v>
      </c>
      <c r="V99" s="6">
        <v>3.49E-2</v>
      </c>
      <c r="W99" s="6">
        <v>6.2E-2</v>
      </c>
      <c r="X99" s="2" t="s">
        <v>197</v>
      </c>
      <c r="Y99" s="2" t="s">
        <v>84</v>
      </c>
      <c r="Z99" s="5">
        <v>1194278</v>
      </c>
      <c r="AA99" s="5">
        <v>1</v>
      </c>
      <c r="AB99" s="5">
        <v>94.38</v>
      </c>
      <c r="AC99" s="5">
        <v>0</v>
      </c>
      <c r="AD99" s="5">
        <v>1127.15957</v>
      </c>
      <c r="AE99" s="2" t="s">
        <v>3</v>
      </c>
      <c r="AF99" s="2" t="s">
        <v>3</v>
      </c>
      <c r="AG99" s="2" t="s">
        <v>26</v>
      </c>
      <c r="AH99" s="6">
        <v>1.2631000000000001E-3</v>
      </c>
      <c r="AI99" s="6">
        <v>1.8592000000000001E-3</v>
      </c>
      <c r="AJ99" s="6">
        <v>2.3159999999999999E-4</v>
      </c>
      <c r="AK99" s="2" t="s">
        <v>3</v>
      </c>
      <c r="AL99" s="35" t="s">
        <v>4</v>
      </c>
      <c r="AM99" s="35" t="s">
        <v>1</v>
      </c>
    </row>
    <row r="100" spans="1:39" x14ac:dyDescent="0.2">
      <c r="A100" s="2" t="s">
        <v>77</v>
      </c>
      <c r="B100" s="2" t="s">
        <v>97</v>
      </c>
      <c r="C100" s="2" t="s">
        <v>274</v>
      </c>
      <c r="D100" s="2" t="s">
        <v>275</v>
      </c>
      <c r="E100" s="2" t="s">
        <v>188</v>
      </c>
      <c r="F100" s="2" t="s">
        <v>276</v>
      </c>
      <c r="G100" s="9">
        <v>1201466</v>
      </c>
      <c r="H100" s="2" t="s">
        <v>190</v>
      </c>
      <c r="I100" s="2" t="s">
        <v>191</v>
      </c>
      <c r="J100" s="2" t="s">
        <v>83</v>
      </c>
      <c r="K100" s="2" t="s">
        <v>83</v>
      </c>
      <c r="L100" s="2" t="s">
        <v>192</v>
      </c>
      <c r="M100" s="2" t="s">
        <v>132</v>
      </c>
      <c r="N100" s="2" t="s">
        <v>277</v>
      </c>
      <c r="O100" s="2" t="s">
        <v>84</v>
      </c>
      <c r="P100" s="2" t="s">
        <v>242</v>
      </c>
      <c r="Q100" s="2" t="s">
        <v>86</v>
      </c>
      <c r="R100" s="2" t="s">
        <v>195</v>
      </c>
      <c r="S100" s="2" t="s">
        <v>87</v>
      </c>
      <c r="T100" s="5">
        <v>5.19</v>
      </c>
      <c r="U100" s="2" t="s">
        <v>278</v>
      </c>
      <c r="V100" s="6">
        <v>3.7100000000000001E-2</v>
      </c>
      <c r="W100" s="6">
        <v>2.6499999999999999E-2</v>
      </c>
      <c r="X100" s="2" t="s">
        <v>197</v>
      </c>
      <c r="Y100" s="2" t="s">
        <v>84</v>
      </c>
      <c r="Z100" s="5">
        <v>4600000</v>
      </c>
      <c r="AA100" s="5">
        <v>1</v>
      </c>
      <c r="AB100" s="5">
        <v>106.68</v>
      </c>
      <c r="AC100" s="5">
        <v>0</v>
      </c>
      <c r="AD100" s="5">
        <v>4907.28</v>
      </c>
      <c r="AE100" s="2" t="s">
        <v>3</v>
      </c>
      <c r="AF100" s="2" t="s">
        <v>3</v>
      </c>
      <c r="AG100" s="2" t="s">
        <v>26</v>
      </c>
      <c r="AH100" s="6">
        <v>1.1974400000000001E-2</v>
      </c>
      <c r="AI100" s="6">
        <v>8.094200000000001E-3</v>
      </c>
      <c r="AJ100" s="6">
        <v>1.0084E-3</v>
      </c>
      <c r="AK100" s="2" t="s">
        <v>3</v>
      </c>
      <c r="AL100" s="35" t="s">
        <v>4</v>
      </c>
      <c r="AM100" s="35" t="s">
        <v>1</v>
      </c>
    </row>
    <row r="101" spans="1:39" x14ac:dyDescent="0.2">
      <c r="A101" s="2" t="s">
        <v>77</v>
      </c>
      <c r="B101" s="2" t="s">
        <v>97</v>
      </c>
      <c r="C101" s="2" t="s">
        <v>458</v>
      </c>
      <c r="D101" s="2" t="s">
        <v>459</v>
      </c>
      <c r="E101" s="2" t="s">
        <v>188</v>
      </c>
      <c r="F101" s="2" t="s">
        <v>460</v>
      </c>
      <c r="G101" s="9">
        <v>1136753</v>
      </c>
      <c r="H101" s="2" t="s">
        <v>190</v>
      </c>
      <c r="I101" s="2" t="s">
        <v>191</v>
      </c>
      <c r="J101" s="2" t="s">
        <v>83</v>
      </c>
      <c r="K101" s="2" t="s">
        <v>83</v>
      </c>
      <c r="L101" s="2" t="s">
        <v>192</v>
      </c>
      <c r="M101" s="2" t="s">
        <v>132</v>
      </c>
      <c r="N101" s="2" t="s">
        <v>208</v>
      </c>
      <c r="O101" s="2" t="s">
        <v>84</v>
      </c>
      <c r="P101" s="2" t="s">
        <v>242</v>
      </c>
      <c r="Q101" s="2" t="s">
        <v>86</v>
      </c>
      <c r="R101" s="2" t="s">
        <v>195</v>
      </c>
      <c r="S101" s="2" t="s">
        <v>87</v>
      </c>
      <c r="T101" s="5">
        <v>2.54</v>
      </c>
      <c r="U101" s="2" t="s">
        <v>461</v>
      </c>
      <c r="V101" s="6">
        <v>0.04</v>
      </c>
      <c r="W101" s="6">
        <v>2.3099999999999999E-2</v>
      </c>
      <c r="X101" s="2" t="s">
        <v>197</v>
      </c>
      <c r="Y101" s="2" t="s">
        <v>84</v>
      </c>
      <c r="Z101" s="5">
        <v>2217489.67</v>
      </c>
      <c r="AA101" s="5">
        <v>1</v>
      </c>
      <c r="AB101" s="5">
        <v>117.41</v>
      </c>
      <c r="AC101" s="5">
        <v>0</v>
      </c>
      <c r="AD101" s="5">
        <v>2603.5546199999999</v>
      </c>
      <c r="AE101" s="2" t="s">
        <v>3</v>
      </c>
      <c r="AF101" s="2" t="s">
        <v>3</v>
      </c>
      <c r="AG101" s="2" t="s">
        <v>26</v>
      </c>
      <c r="AH101" s="6">
        <v>2.2378999999999997E-3</v>
      </c>
      <c r="AI101" s="6">
        <v>4.2944000000000003E-3</v>
      </c>
      <c r="AJ101" s="6">
        <v>5.3499999999999999E-4</v>
      </c>
      <c r="AK101" s="2" t="s">
        <v>3</v>
      </c>
      <c r="AL101" s="35" t="s">
        <v>4</v>
      </c>
      <c r="AM101" s="35" t="s">
        <v>1</v>
      </c>
    </row>
    <row r="102" spans="1:39" x14ac:dyDescent="0.2">
      <c r="A102" s="2" t="s">
        <v>77</v>
      </c>
      <c r="B102" s="2" t="s">
        <v>97</v>
      </c>
      <c r="C102" s="2" t="s">
        <v>458</v>
      </c>
      <c r="D102" s="2" t="s">
        <v>459</v>
      </c>
      <c r="E102" s="2" t="s">
        <v>188</v>
      </c>
      <c r="F102" s="2" t="s">
        <v>462</v>
      </c>
      <c r="G102" s="9">
        <v>1138544</v>
      </c>
      <c r="H102" s="2" t="s">
        <v>190</v>
      </c>
      <c r="I102" s="2" t="s">
        <v>191</v>
      </c>
      <c r="J102" s="2" t="s">
        <v>83</v>
      </c>
      <c r="K102" s="2" t="s">
        <v>83</v>
      </c>
      <c r="L102" s="2" t="s">
        <v>192</v>
      </c>
      <c r="M102" s="2" t="s">
        <v>132</v>
      </c>
      <c r="N102" s="2" t="s">
        <v>208</v>
      </c>
      <c r="O102" s="2" t="s">
        <v>84</v>
      </c>
      <c r="P102" s="2" t="s">
        <v>242</v>
      </c>
      <c r="Q102" s="2" t="s">
        <v>86</v>
      </c>
      <c r="R102" s="2" t="s">
        <v>195</v>
      </c>
      <c r="S102" s="2" t="s">
        <v>87</v>
      </c>
      <c r="T102" s="5">
        <v>3.9</v>
      </c>
      <c r="U102" s="2" t="s">
        <v>367</v>
      </c>
      <c r="V102" s="6">
        <v>3.5000000000000003E-2</v>
      </c>
      <c r="W102" s="6">
        <v>2.5600000000000001E-2</v>
      </c>
      <c r="X102" s="2" t="s">
        <v>197</v>
      </c>
      <c r="Y102" s="2" t="s">
        <v>84</v>
      </c>
      <c r="Z102" s="5">
        <v>5356976.78</v>
      </c>
      <c r="AA102" s="5">
        <v>1</v>
      </c>
      <c r="AB102" s="5">
        <v>117.88</v>
      </c>
      <c r="AC102" s="5">
        <v>0</v>
      </c>
      <c r="AD102" s="5">
        <v>6314.80422</v>
      </c>
      <c r="AE102" s="2" t="s">
        <v>3</v>
      </c>
      <c r="AF102" s="2" t="s">
        <v>3</v>
      </c>
      <c r="AG102" s="2" t="s">
        <v>26</v>
      </c>
      <c r="AH102" s="6">
        <v>6.1478000000000001E-3</v>
      </c>
      <c r="AI102" s="6">
        <v>1.0415799999999999E-2</v>
      </c>
      <c r="AJ102" s="6">
        <v>1.2976999999999999E-3</v>
      </c>
      <c r="AK102" s="2" t="s">
        <v>3</v>
      </c>
      <c r="AL102" s="35" t="s">
        <v>4</v>
      </c>
      <c r="AM102" s="35" t="s">
        <v>1</v>
      </c>
    </row>
    <row r="103" spans="1:39" x14ac:dyDescent="0.2">
      <c r="A103" s="2" t="s">
        <v>77</v>
      </c>
      <c r="B103" s="2" t="s">
        <v>97</v>
      </c>
      <c r="C103" s="2" t="s">
        <v>279</v>
      </c>
      <c r="D103" s="2" t="s">
        <v>280</v>
      </c>
      <c r="E103" s="2" t="s">
        <v>188</v>
      </c>
      <c r="F103" s="2" t="s">
        <v>281</v>
      </c>
      <c r="G103" s="9">
        <v>7770191</v>
      </c>
      <c r="H103" s="2" t="s">
        <v>190</v>
      </c>
      <c r="I103" s="2" t="s">
        <v>191</v>
      </c>
      <c r="J103" s="2" t="s">
        <v>83</v>
      </c>
      <c r="K103" s="2" t="s">
        <v>83</v>
      </c>
      <c r="L103" s="2" t="s">
        <v>192</v>
      </c>
      <c r="M103" s="2" t="s">
        <v>132</v>
      </c>
      <c r="N103" s="2" t="s">
        <v>282</v>
      </c>
      <c r="O103" s="2" t="s">
        <v>84</v>
      </c>
      <c r="P103" s="2" t="s">
        <v>242</v>
      </c>
      <c r="Q103" s="2" t="s">
        <v>86</v>
      </c>
      <c r="R103" s="2" t="s">
        <v>195</v>
      </c>
      <c r="S103" s="2" t="s">
        <v>87</v>
      </c>
      <c r="T103" s="5">
        <v>2.89</v>
      </c>
      <c r="U103" s="2" t="s">
        <v>283</v>
      </c>
      <c r="V103" s="6">
        <v>2.9900000000000003E-2</v>
      </c>
      <c r="W103" s="6">
        <v>1.8700000000000001E-2</v>
      </c>
      <c r="X103" s="2" t="s">
        <v>197</v>
      </c>
      <c r="Y103" s="2" t="s">
        <v>84</v>
      </c>
      <c r="Z103" s="5">
        <v>2887955.39</v>
      </c>
      <c r="AA103" s="5">
        <v>1</v>
      </c>
      <c r="AB103" s="5">
        <v>116.68</v>
      </c>
      <c r="AC103" s="5">
        <v>0</v>
      </c>
      <c r="AD103" s="5">
        <v>3369.6663400000002</v>
      </c>
      <c r="AE103" s="2" t="s">
        <v>3</v>
      </c>
      <c r="AF103" s="2" t="s">
        <v>3</v>
      </c>
      <c r="AG103" s="2" t="s">
        <v>26</v>
      </c>
      <c r="AH103" s="6">
        <v>1.6302500000000001E-2</v>
      </c>
      <c r="AI103" s="6">
        <v>5.5579999999999996E-3</v>
      </c>
      <c r="AJ103" s="6">
        <v>6.9250000000000008E-4</v>
      </c>
      <c r="AK103" s="2" t="s">
        <v>3</v>
      </c>
      <c r="AL103" s="35" t="s">
        <v>4</v>
      </c>
      <c r="AM103" s="35" t="s">
        <v>1</v>
      </c>
    </row>
    <row r="104" spans="1:39" x14ac:dyDescent="0.2">
      <c r="A104" s="2" t="s">
        <v>77</v>
      </c>
      <c r="B104" s="2" t="s">
        <v>97</v>
      </c>
      <c r="C104" s="2" t="s">
        <v>279</v>
      </c>
      <c r="D104" s="2" t="s">
        <v>280</v>
      </c>
      <c r="E104" s="2" t="s">
        <v>188</v>
      </c>
      <c r="F104" s="2" t="s">
        <v>463</v>
      </c>
      <c r="G104" s="9">
        <v>7770209</v>
      </c>
      <c r="H104" s="2" t="s">
        <v>190</v>
      </c>
      <c r="I104" s="2" t="s">
        <v>213</v>
      </c>
      <c r="J104" s="2" t="s">
        <v>83</v>
      </c>
      <c r="K104" s="2" t="s">
        <v>83</v>
      </c>
      <c r="L104" s="2" t="s">
        <v>192</v>
      </c>
      <c r="M104" s="2" t="s">
        <v>132</v>
      </c>
      <c r="N104" s="2" t="s">
        <v>282</v>
      </c>
      <c r="O104" s="2" t="s">
        <v>84</v>
      </c>
      <c r="P104" s="2" t="s">
        <v>242</v>
      </c>
      <c r="Q104" s="2" t="s">
        <v>86</v>
      </c>
      <c r="R104" s="2" t="s">
        <v>195</v>
      </c>
      <c r="S104" s="2" t="s">
        <v>87</v>
      </c>
      <c r="T104" s="5">
        <v>2.76</v>
      </c>
      <c r="U104" s="2" t="s">
        <v>283</v>
      </c>
      <c r="V104" s="6">
        <v>5.0900000000000001E-2</v>
      </c>
      <c r="W104" s="6">
        <v>4.6300000000000001E-2</v>
      </c>
      <c r="X104" s="2" t="s">
        <v>197</v>
      </c>
      <c r="Y104" s="2" t="s">
        <v>84</v>
      </c>
      <c r="Z104" s="5">
        <v>4847518.6399999997</v>
      </c>
      <c r="AA104" s="5">
        <v>1</v>
      </c>
      <c r="AB104" s="5">
        <v>103.64</v>
      </c>
      <c r="AC104" s="5">
        <v>0</v>
      </c>
      <c r="AD104" s="5">
        <v>5023.9683100000002</v>
      </c>
      <c r="AE104" s="2" t="s">
        <v>3</v>
      </c>
      <c r="AF104" s="2" t="s">
        <v>3</v>
      </c>
      <c r="AG104" s="2" t="s">
        <v>26</v>
      </c>
      <c r="AH104" s="6">
        <v>7.8253999999999997E-3</v>
      </c>
      <c r="AI104" s="6">
        <v>8.2865999999999999E-3</v>
      </c>
      <c r="AJ104" s="6">
        <v>1.0323999999999999E-3</v>
      </c>
      <c r="AK104" s="2" t="s">
        <v>3</v>
      </c>
      <c r="AL104" s="35" t="s">
        <v>4</v>
      </c>
      <c r="AM104" s="35" t="s">
        <v>1</v>
      </c>
    </row>
    <row r="105" spans="1:39" x14ac:dyDescent="0.2">
      <c r="A105" s="2" t="s">
        <v>77</v>
      </c>
      <c r="B105" s="2" t="s">
        <v>97</v>
      </c>
      <c r="C105" s="2" t="s">
        <v>286</v>
      </c>
      <c r="D105" s="2" t="s">
        <v>287</v>
      </c>
      <c r="E105" s="2" t="s">
        <v>188</v>
      </c>
      <c r="F105" s="2" t="s">
        <v>288</v>
      </c>
      <c r="G105" s="9">
        <v>1110915</v>
      </c>
      <c r="H105" s="2" t="s">
        <v>190</v>
      </c>
      <c r="I105" s="2" t="s">
        <v>191</v>
      </c>
      <c r="J105" s="2" t="s">
        <v>83</v>
      </c>
      <c r="K105" s="2" t="s">
        <v>83</v>
      </c>
      <c r="L105" s="2" t="s">
        <v>192</v>
      </c>
      <c r="M105" s="2" t="s">
        <v>132</v>
      </c>
      <c r="N105" s="2" t="s">
        <v>289</v>
      </c>
      <c r="O105" s="2" t="s">
        <v>84</v>
      </c>
      <c r="P105" s="2" t="s">
        <v>290</v>
      </c>
      <c r="Q105" s="2" t="s">
        <v>86</v>
      </c>
      <c r="R105" s="2" t="s">
        <v>195</v>
      </c>
      <c r="S105" s="2" t="s">
        <v>87</v>
      </c>
      <c r="T105" s="5">
        <v>5.67</v>
      </c>
      <c r="U105" s="2" t="s">
        <v>291</v>
      </c>
      <c r="V105" s="6">
        <v>5.1500000000000004E-2</v>
      </c>
      <c r="W105" s="6">
        <v>2.98E-2</v>
      </c>
      <c r="X105" s="2" t="s">
        <v>197</v>
      </c>
      <c r="Y105" s="2" t="s">
        <v>84</v>
      </c>
      <c r="Z105" s="5">
        <v>3993488.81</v>
      </c>
      <c r="AA105" s="5">
        <v>1</v>
      </c>
      <c r="AB105" s="5">
        <v>154.27000000000001</v>
      </c>
      <c r="AC105" s="5">
        <v>0</v>
      </c>
      <c r="AD105" s="5">
        <v>6160.7551800000001</v>
      </c>
      <c r="AE105" s="2" t="s">
        <v>3</v>
      </c>
      <c r="AF105" s="2" t="s">
        <v>3</v>
      </c>
      <c r="AG105" s="2" t="s">
        <v>26</v>
      </c>
      <c r="AH105" s="6">
        <v>1.3751E-3</v>
      </c>
      <c r="AI105" s="6">
        <v>1.0161700000000001E-2</v>
      </c>
      <c r="AJ105" s="6">
        <v>1.266E-3</v>
      </c>
      <c r="AK105" s="2" t="s">
        <v>3</v>
      </c>
      <c r="AL105" s="35" t="s">
        <v>4</v>
      </c>
      <c r="AM105" s="35" t="s">
        <v>1</v>
      </c>
    </row>
    <row r="106" spans="1:39" x14ac:dyDescent="0.2">
      <c r="A106" s="2" t="s">
        <v>77</v>
      </c>
      <c r="B106" s="2" t="s">
        <v>97</v>
      </c>
      <c r="C106" s="2" t="s">
        <v>292</v>
      </c>
      <c r="D106" s="2" t="s">
        <v>293</v>
      </c>
      <c r="E106" s="2" t="s">
        <v>188</v>
      </c>
      <c r="F106" s="2" t="s">
        <v>294</v>
      </c>
      <c r="G106" s="9">
        <v>3900354</v>
      </c>
      <c r="H106" s="2" t="s">
        <v>190</v>
      </c>
      <c r="I106" s="2" t="s">
        <v>213</v>
      </c>
      <c r="J106" s="2" t="s">
        <v>83</v>
      </c>
      <c r="K106" s="2" t="s">
        <v>83</v>
      </c>
      <c r="L106" s="2" t="s">
        <v>192</v>
      </c>
      <c r="M106" s="2" t="s">
        <v>132</v>
      </c>
      <c r="N106" s="2" t="s">
        <v>208</v>
      </c>
      <c r="O106" s="2" t="s">
        <v>84</v>
      </c>
      <c r="P106" s="2" t="s">
        <v>290</v>
      </c>
      <c r="Q106" s="2" t="s">
        <v>86</v>
      </c>
      <c r="R106" s="2" t="s">
        <v>195</v>
      </c>
      <c r="S106" s="2" t="s">
        <v>87</v>
      </c>
      <c r="T106" s="5">
        <v>1.86</v>
      </c>
      <c r="U106" s="2" t="s">
        <v>295</v>
      </c>
      <c r="V106" s="6">
        <v>3.85E-2</v>
      </c>
      <c r="W106" s="6">
        <v>4.7599999999999996E-2</v>
      </c>
      <c r="X106" s="2" t="s">
        <v>197</v>
      </c>
      <c r="Y106" s="2" t="s">
        <v>84</v>
      </c>
      <c r="Z106" s="5">
        <v>3456117.62</v>
      </c>
      <c r="AA106" s="5">
        <v>1</v>
      </c>
      <c r="AB106" s="5">
        <v>98.71</v>
      </c>
      <c r="AC106" s="5">
        <v>0</v>
      </c>
      <c r="AD106" s="5">
        <v>3411.5337</v>
      </c>
      <c r="AE106" s="2" t="s">
        <v>3</v>
      </c>
      <c r="AF106" s="2" t="s">
        <v>3</v>
      </c>
      <c r="AG106" s="2" t="s">
        <v>26</v>
      </c>
      <c r="AH106" s="6">
        <v>4.8085000000000003E-3</v>
      </c>
      <c r="AI106" s="6">
        <v>5.6270000000000001E-3</v>
      </c>
      <c r="AJ106" s="6">
        <v>7.0110000000000007E-4</v>
      </c>
      <c r="AK106" s="2" t="s">
        <v>3</v>
      </c>
      <c r="AL106" s="35" t="s">
        <v>4</v>
      </c>
      <c r="AM106" s="35" t="s">
        <v>1</v>
      </c>
    </row>
    <row r="107" spans="1:39" x14ac:dyDescent="0.2">
      <c r="A107" s="2" t="s">
        <v>77</v>
      </c>
      <c r="B107" s="2" t="s">
        <v>97</v>
      </c>
      <c r="C107" s="2" t="s">
        <v>292</v>
      </c>
      <c r="D107" s="2" t="s">
        <v>293</v>
      </c>
      <c r="E107" s="2" t="s">
        <v>188</v>
      </c>
      <c r="F107" s="2" t="s">
        <v>464</v>
      </c>
      <c r="G107" s="9">
        <v>3900495</v>
      </c>
      <c r="H107" s="2" t="s">
        <v>190</v>
      </c>
      <c r="I107" s="2" t="s">
        <v>213</v>
      </c>
      <c r="J107" s="2" t="s">
        <v>83</v>
      </c>
      <c r="K107" s="2" t="s">
        <v>83</v>
      </c>
      <c r="L107" s="2" t="s">
        <v>192</v>
      </c>
      <c r="M107" s="2" t="s">
        <v>132</v>
      </c>
      <c r="N107" s="2" t="s">
        <v>208</v>
      </c>
      <c r="O107" s="2" t="s">
        <v>84</v>
      </c>
      <c r="P107" s="2" t="s">
        <v>290</v>
      </c>
      <c r="Q107" s="2" t="s">
        <v>86</v>
      </c>
      <c r="R107" s="2" t="s">
        <v>195</v>
      </c>
      <c r="S107" s="2" t="s">
        <v>87</v>
      </c>
      <c r="T107" s="5">
        <v>4.84</v>
      </c>
      <c r="U107" s="2" t="s">
        <v>465</v>
      </c>
      <c r="V107" s="6">
        <v>2.41E-2</v>
      </c>
      <c r="W107" s="6">
        <v>5.74E-2</v>
      </c>
      <c r="X107" s="2" t="s">
        <v>197</v>
      </c>
      <c r="Y107" s="2" t="s">
        <v>84</v>
      </c>
      <c r="Z107" s="5">
        <v>5000000</v>
      </c>
      <c r="AA107" s="5">
        <v>1</v>
      </c>
      <c r="AB107" s="5">
        <v>85.75</v>
      </c>
      <c r="AC107" s="5">
        <v>0</v>
      </c>
      <c r="AD107" s="5">
        <v>4287.5</v>
      </c>
      <c r="AE107" s="2" t="s">
        <v>3</v>
      </c>
      <c r="AF107" s="2" t="s">
        <v>3</v>
      </c>
      <c r="AG107" s="2" t="s">
        <v>26</v>
      </c>
      <c r="AH107" s="6">
        <v>2.8390999999999998E-3</v>
      </c>
      <c r="AI107" s="6">
        <v>7.0718999999999999E-3</v>
      </c>
      <c r="AJ107" s="6">
        <v>8.810999999999999E-4</v>
      </c>
      <c r="AK107" s="2" t="s">
        <v>3</v>
      </c>
      <c r="AL107" s="35" t="s">
        <v>4</v>
      </c>
      <c r="AM107" s="35" t="s">
        <v>1</v>
      </c>
    </row>
    <row r="108" spans="1:39" x14ac:dyDescent="0.2">
      <c r="A108" s="2" t="s">
        <v>77</v>
      </c>
      <c r="B108" s="2" t="s">
        <v>97</v>
      </c>
      <c r="C108" s="2" t="s">
        <v>296</v>
      </c>
      <c r="D108" s="2" t="s">
        <v>297</v>
      </c>
      <c r="E108" s="2" t="s">
        <v>188</v>
      </c>
      <c r="F108" s="2" t="s">
        <v>298</v>
      </c>
      <c r="G108" s="9">
        <v>2300234</v>
      </c>
      <c r="H108" s="2" t="s">
        <v>190</v>
      </c>
      <c r="I108" s="2" t="s">
        <v>213</v>
      </c>
      <c r="J108" s="2" t="s">
        <v>83</v>
      </c>
      <c r="K108" s="2" t="s">
        <v>83</v>
      </c>
      <c r="L108" s="2" t="s">
        <v>192</v>
      </c>
      <c r="M108" s="2" t="s">
        <v>132</v>
      </c>
      <c r="N108" s="2" t="s">
        <v>299</v>
      </c>
      <c r="O108" s="2" t="s">
        <v>84</v>
      </c>
      <c r="P108" s="2" t="s">
        <v>290</v>
      </c>
      <c r="Q108" s="2" t="s">
        <v>86</v>
      </c>
      <c r="R108" s="2" t="s">
        <v>195</v>
      </c>
      <c r="S108" s="2" t="s">
        <v>87</v>
      </c>
      <c r="T108" s="5">
        <v>3.83</v>
      </c>
      <c r="U108" s="2" t="s">
        <v>300</v>
      </c>
      <c r="V108" s="6">
        <v>3.2000000000000001E-2</v>
      </c>
      <c r="W108" s="6">
        <v>4.6900000000000004E-2</v>
      </c>
      <c r="X108" s="2" t="s">
        <v>197</v>
      </c>
      <c r="Y108" s="2" t="s">
        <v>84</v>
      </c>
      <c r="Z108" s="5">
        <v>1362000</v>
      </c>
      <c r="AA108" s="5">
        <v>1</v>
      </c>
      <c r="AB108" s="5">
        <v>95.72</v>
      </c>
      <c r="AC108" s="5">
        <v>0</v>
      </c>
      <c r="AD108" s="5">
        <v>1303.7064</v>
      </c>
      <c r="AE108" s="2" t="s">
        <v>3</v>
      </c>
      <c r="AF108" s="2" t="s">
        <v>3</v>
      </c>
      <c r="AG108" s="2" t="s">
        <v>26</v>
      </c>
      <c r="AH108" s="6">
        <v>9.7100000000000007E-4</v>
      </c>
      <c r="AI108" s="6">
        <v>2.1504000000000002E-3</v>
      </c>
      <c r="AJ108" s="6">
        <v>2.6790000000000001E-4</v>
      </c>
      <c r="AK108" s="2" t="s">
        <v>3</v>
      </c>
      <c r="AL108" s="35" t="s">
        <v>4</v>
      </c>
      <c r="AM108" s="35" t="s">
        <v>1</v>
      </c>
    </row>
    <row r="109" spans="1:39" x14ac:dyDescent="0.2">
      <c r="A109" s="2" t="s">
        <v>77</v>
      </c>
      <c r="B109" s="2" t="s">
        <v>97</v>
      </c>
      <c r="C109" s="2" t="s">
        <v>248</v>
      </c>
      <c r="D109" s="2" t="s">
        <v>249</v>
      </c>
      <c r="E109" s="2" t="s">
        <v>188</v>
      </c>
      <c r="F109" s="2" t="s">
        <v>466</v>
      </c>
      <c r="G109" s="9">
        <v>1156231</v>
      </c>
      <c r="H109" s="2" t="s">
        <v>190</v>
      </c>
      <c r="I109" s="2" t="s">
        <v>191</v>
      </c>
      <c r="J109" s="2" t="s">
        <v>83</v>
      </c>
      <c r="K109" s="2" t="s">
        <v>83</v>
      </c>
      <c r="L109" s="2" t="s">
        <v>192</v>
      </c>
      <c r="M109" s="2" t="s">
        <v>132</v>
      </c>
      <c r="N109" s="2" t="s">
        <v>208</v>
      </c>
      <c r="O109" s="2" t="s">
        <v>84</v>
      </c>
      <c r="P109" s="2" t="s">
        <v>290</v>
      </c>
      <c r="Q109" s="2" t="s">
        <v>86</v>
      </c>
      <c r="R109" s="2" t="s">
        <v>195</v>
      </c>
      <c r="S109" s="2" t="s">
        <v>87</v>
      </c>
      <c r="T109" s="5">
        <v>3.21</v>
      </c>
      <c r="U109" s="2" t="s">
        <v>467</v>
      </c>
      <c r="V109" s="6">
        <v>3.3500000000000002E-2</v>
      </c>
      <c r="W109" s="6">
        <v>2.5699999999999997E-2</v>
      </c>
      <c r="X109" s="2" t="s">
        <v>197</v>
      </c>
      <c r="Y109" s="2" t="s">
        <v>84</v>
      </c>
      <c r="Z109" s="5">
        <v>828571.47</v>
      </c>
      <c r="AA109" s="5">
        <v>1</v>
      </c>
      <c r="AB109" s="5">
        <v>114.62</v>
      </c>
      <c r="AC109" s="5">
        <v>0</v>
      </c>
      <c r="AD109" s="5">
        <v>949.70861000000002</v>
      </c>
      <c r="AE109" s="2" t="s">
        <v>3</v>
      </c>
      <c r="AF109" s="2" t="s">
        <v>3</v>
      </c>
      <c r="AG109" s="2" t="s">
        <v>26</v>
      </c>
      <c r="AH109" s="6">
        <v>1.3054E-3</v>
      </c>
      <c r="AI109" s="6">
        <v>1.5665000000000002E-3</v>
      </c>
      <c r="AJ109" s="6">
        <v>1.952E-4</v>
      </c>
      <c r="AK109" s="2" t="s">
        <v>3</v>
      </c>
      <c r="AL109" s="35" t="s">
        <v>4</v>
      </c>
      <c r="AM109" s="35" t="s">
        <v>1</v>
      </c>
    </row>
    <row r="110" spans="1:39" x14ac:dyDescent="0.2">
      <c r="A110" s="2" t="s">
        <v>77</v>
      </c>
      <c r="B110" s="2" t="s">
        <v>97</v>
      </c>
      <c r="C110" s="2" t="s">
        <v>301</v>
      </c>
      <c r="D110" s="2" t="s">
        <v>302</v>
      </c>
      <c r="E110" s="2" t="s">
        <v>188</v>
      </c>
      <c r="F110" s="2" t="s">
        <v>303</v>
      </c>
      <c r="G110" s="9">
        <v>1136316</v>
      </c>
      <c r="H110" s="2" t="s">
        <v>190</v>
      </c>
      <c r="I110" s="2" t="s">
        <v>213</v>
      </c>
      <c r="J110" s="2" t="s">
        <v>83</v>
      </c>
      <c r="K110" s="2" t="s">
        <v>83</v>
      </c>
      <c r="L110" s="2" t="s">
        <v>192</v>
      </c>
      <c r="M110" s="2" t="s">
        <v>132</v>
      </c>
      <c r="N110" s="2" t="s">
        <v>214</v>
      </c>
      <c r="O110" s="2" t="s">
        <v>84</v>
      </c>
      <c r="P110" s="2" t="s">
        <v>290</v>
      </c>
      <c r="Q110" s="2" t="s">
        <v>86</v>
      </c>
      <c r="R110" s="2" t="s">
        <v>195</v>
      </c>
      <c r="S110" s="2" t="s">
        <v>87</v>
      </c>
      <c r="T110" s="5">
        <v>3.46</v>
      </c>
      <c r="U110" s="2" t="s">
        <v>262</v>
      </c>
      <c r="V110" s="6">
        <v>4.36E-2</v>
      </c>
      <c r="W110" s="6">
        <v>4.6199999999999998E-2</v>
      </c>
      <c r="X110" s="2" t="s">
        <v>197</v>
      </c>
      <c r="Y110" s="2" t="s">
        <v>84</v>
      </c>
      <c r="Z110" s="5">
        <v>2789000</v>
      </c>
      <c r="AA110" s="5">
        <v>1</v>
      </c>
      <c r="AB110" s="5">
        <v>100.37</v>
      </c>
      <c r="AC110" s="5">
        <v>0</v>
      </c>
      <c r="AD110" s="5">
        <v>2799.3193000000001</v>
      </c>
      <c r="AE110" s="2" t="s">
        <v>3</v>
      </c>
      <c r="AF110" s="2" t="s">
        <v>3</v>
      </c>
      <c r="AG110" s="2" t="s">
        <v>26</v>
      </c>
      <c r="AH110" s="6">
        <v>9.2966000000000003E-3</v>
      </c>
      <c r="AI110" s="6">
        <v>4.6172000000000001E-3</v>
      </c>
      <c r="AJ110" s="6">
        <v>5.7529999999999994E-4</v>
      </c>
      <c r="AK110" s="2" t="s">
        <v>3</v>
      </c>
      <c r="AL110" s="35" t="s">
        <v>4</v>
      </c>
      <c r="AM110" s="35" t="s">
        <v>1</v>
      </c>
    </row>
    <row r="111" spans="1:39" x14ac:dyDescent="0.2">
      <c r="A111" s="2" t="s">
        <v>77</v>
      </c>
      <c r="B111" s="2" t="s">
        <v>97</v>
      </c>
      <c r="C111" s="2" t="s">
        <v>417</v>
      </c>
      <c r="D111" s="2" t="s">
        <v>418</v>
      </c>
      <c r="E111" s="2" t="s">
        <v>188</v>
      </c>
      <c r="F111" s="2" t="s">
        <v>468</v>
      </c>
      <c r="G111" s="9">
        <v>1157577</v>
      </c>
      <c r="H111" s="2" t="s">
        <v>190</v>
      </c>
      <c r="I111" s="2" t="s">
        <v>213</v>
      </c>
      <c r="J111" s="2" t="s">
        <v>83</v>
      </c>
      <c r="K111" s="2" t="s">
        <v>170</v>
      </c>
      <c r="L111" s="2" t="s">
        <v>192</v>
      </c>
      <c r="M111" s="2" t="s">
        <v>132</v>
      </c>
      <c r="N111" s="2" t="s">
        <v>272</v>
      </c>
      <c r="O111" s="2" t="s">
        <v>84</v>
      </c>
      <c r="P111" s="2" t="s">
        <v>290</v>
      </c>
      <c r="Q111" s="2" t="s">
        <v>86</v>
      </c>
      <c r="R111" s="2" t="s">
        <v>195</v>
      </c>
      <c r="S111" s="2" t="s">
        <v>87</v>
      </c>
      <c r="T111" s="5">
        <v>1.38</v>
      </c>
      <c r="U111" s="2" t="s">
        <v>469</v>
      </c>
      <c r="V111" s="6">
        <v>4.8000000000000001E-2</v>
      </c>
      <c r="W111" s="6">
        <v>5.5399999999999998E-2</v>
      </c>
      <c r="X111" s="2" t="s">
        <v>197</v>
      </c>
      <c r="Y111" s="2" t="s">
        <v>84</v>
      </c>
      <c r="Z111" s="5">
        <v>3221525.31</v>
      </c>
      <c r="AA111" s="5">
        <v>1</v>
      </c>
      <c r="AB111" s="5">
        <v>101.1</v>
      </c>
      <c r="AC111" s="5">
        <v>0</v>
      </c>
      <c r="AD111" s="5">
        <v>3256.9620799999998</v>
      </c>
      <c r="AE111" s="2" t="s">
        <v>3</v>
      </c>
      <c r="AF111" s="2" t="s">
        <v>3</v>
      </c>
      <c r="AG111" s="2" t="s">
        <v>26</v>
      </c>
      <c r="AH111" s="6">
        <v>8.5906999999999997E-3</v>
      </c>
      <c r="AI111" s="6">
        <v>5.3720999999999994E-3</v>
      </c>
      <c r="AJ111" s="6">
        <v>6.6930000000000006E-4</v>
      </c>
      <c r="AK111" s="2" t="s">
        <v>3</v>
      </c>
      <c r="AL111" s="35" t="s">
        <v>4</v>
      </c>
      <c r="AM111" s="35" t="s">
        <v>1</v>
      </c>
    </row>
    <row r="112" spans="1:39" x14ac:dyDescent="0.2">
      <c r="A112" s="2" t="s">
        <v>77</v>
      </c>
      <c r="B112" s="2" t="s">
        <v>97</v>
      </c>
      <c r="C112" s="2" t="s">
        <v>470</v>
      </c>
      <c r="D112" s="2" t="s">
        <v>471</v>
      </c>
      <c r="E112" s="2" t="s">
        <v>188</v>
      </c>
      <c r="F112" s="2" t="s">
        <v>472</v>
      </c>
      <c r="G112" s="9">
        <v>1161769</v>
      </c>
      <c r="H112" s="2" t="s">
        <v>190</v>
      </c>
      <c r="I112" s="2" t="s">
        <v>191</v>
      </c>
      <c r="J112" s="2" t="s">
        <v>83</v>
      </c>
      <c r="K112" s="2" t="s">
        <v>83</v>
      </c>
      <c r="L112" s="2" t="s">
        <v>192</v>
      </c>
      <c r="M112" s="2" t="s">
        <v>132</v>
      </c>
      <c r="N112" s="2" t="s">
        <v>277</v>
      </c>
      <c r="O112" s="2" t="s">
        <v>84</v>
      </c>
      <c r="P112" s="2" t="s">
        <v>290</v>
      </c>
      <c r="Q112" s="2" t="s">
        <v>86</v>
      </c>
      <c r="R112" s="2" t="s">
        <v>195</v>
      </c>
      <c r="S112" s="2" t="s">
        <v>87</v>
      </c>
      <c r="T112" s="5">
        <v>1.74</v>
      </c>
      <c r="U112" s="2" t="s">
        <v>371</v>
      </c>
      <c r="V112" s="6">
        <v>2E-3</v>
      </c>
      <c r="W112" s="6">
        <v>1.9699999999999999E-2</v>
      </c>
      <c r="X112" s="2" t="s">
        <v>197</v>
      </c>
      <c r="Y112" s="2" t="s">
        <v>84</v>
      </c>
      <c r="Z112" s="5">
        <v>1098512.25</v>
      </c>
      <c r="AA112" s="5">
        <v>1</v>
      </c>
      <c r="AB112" s="5">
        <v>107.35</v>
      </c>
      <c r="AC112" s="5">
        <v>0</v>
      </c>
      <c r="AD112" s="5">
        <v>1179.2529</v>
      </c>
      <c r="AE112" s="2" t="s">
        <v>3</v>
      </c>
      <c r="AF112" s="2" t="s">
        <v>3</v>
      </c>
      <c r="AG112" s="2" t="s">
        <v>26</v>
      </c>
      <c r="AH112" s="6">
        <v>2.6266000000000002E-3</v>
      </c>
      <c r="AI112" s="6">
        <v>1.9451E-3</v>
      </c>
      <c r="AJ112" s="6">
        <v>2.4230000000000001E-4</v>
      </c>
      <c r="AK112" s="2" t="s">
        <v>3</v>
      </c>
      <c r="AL112" s="35" t="s">
        <v>4</v>
      </c>
      <c r="AM112" s="35" t="s">
        <v>1</v>
      </c>
    </row>
    <row r="113" spans="1:39" x14ac:dyDescent="0.2">
      <c r="A113" s="2" t="s">
        <v>77</v>
      </c>
      <c r="B113" s="2" t="s">
        <v>97</v>
      </c>
      <c r="C113" s="2" t="s">
        <v>470</v>
      </c>
      <c r="D113" s="2" t="s">
        <v>471</v>
      </c>
      <c r="E113" s="2" t="s">
        <v>188</v>
      </c>
      <c r="F113" s="2" t="s">
        <v>473</v>
      </c>
      <c r="G113" s="9">
        <v>1172170</v>
      </c>
      <c r="H113" s="2" t="s">
        <v>190</v>
      </c>
      <c r="I113" s="2" t="s">
        <v>191</v>
      </c>
      <c r="J113" s="2" t="s">
        <v>83</v>
      </c>
      <c r="K113" s="2" t="s">
        <v>83</v>
      </c>
      <c r="L113" s="2" t="s">
        <v>192</v>
      </c>
      <c r="M113" s="2" t="s">
        <v>132</v>
      </c>
      <c r="N113" s="2" t="s">
        <v>277</v>
      </c>
      <c r="O113" s="2" t="s">
        <v>84</v>
      </c>
      <c r="P113" s="2" t="s">
        <v>290</v>
      </c>
      <c r="Q113" s="2" t="s">
        <v>86</v>
      </c>
      <c r="R113" s="2" t="s">
        <v>195</v>
      </c>
      <c r="S113" s="2" t="s">
        <v>87</v>
      </c>
      <c r="T113" s="5">
        <v>2.71</v>
      </c>
      <c r="U113" s="2" t="s">
        <v>373</v>
      </c>
      <c r="V113" s="6">
        <v>2E-3</v>
      </c>
      <c r="W113" s="6">
        <v>2.1400000000000002E-2</v>
      </c>
      <c r="X113" s="2" t="s">
        <v>197</v>
      </c>
      <c r="Y113" s="2" t="s">
        <v>84</v>
      </c>
      <c r="Z113" s="5">
        <v>5831141</v>
      </c>
      <c r="AA113" s="5">
        <v>1</v>
      </c>
      <c r="AB113" s="5">
        <v>106.3</v>
      </c>
      <c r="AC113" s="5">
        <v>0</v>
      </c>
      <c r="AD113" s="5">
        <v>6198.50288</v>
      </c>
      <c r="AE113" s="2" t="s">
        <v>3</v>
      </c>
      <c r="AF113" s="2" t="s">
        <v>3</v>
      </c>
      <c r="AG113" s="2" t="s">
        <v>26</v>
      </c>
      <c r="AH113" s="6">
        <v>6.9203000000000008E-3</v>
      </c>
      <c r="AI113" s="6">
        <v>1.0223899999999999E-2</v>
      </c>
      <c r="AJ113" s="6">
        <v>1.2737999999999998E-3</v>
      </c>
      <c r="AK113" s="2" t="s">
        <v>3</v>
      </c>
      <c r="AL113" s="35" t="s">
        <v>4</v>
      </c>
      <c r="AM113" s="35" t="s">
        <v>1</v>
      </c>
    </row>
    <row r="114" spans="1:39" x14ac:dyDescent="0.2">
      <c r="A114" s="2" t="s">
        <v>77</v>
      </c>
      <c r="B114" s="2" t="s">
        <v>97</v>
      </c>
      <c r="C114" s="2" t="s">
        <v>474</v>
      </c>
      <c r="D114" s="2" t="s">
        <v>475</v>
      </c>
      <c r="E114" s="2" t="s">
        <v>188</v>
      </c>
      <c r="F114" s="2" t="s">
        <v>476</v>
      </c>
      <c r="G114" s="9">
        <v>1201391</v>
      </c>
      <c r="H114" s="2" t="s">
        <v>190</v>
      </c>
      <c r="I114" s="2" t="s">
        <v>213</v>
      </c>
      <c r="J114" s="2" t="s">
        <v>83</v>
      </c>
      <c r="K114" s="2" t="s">
        <v>83</v>
      </c>
      <c r="L114" s="2" t="s">
        <v>192</v>
      </c>
      <c r="M114" s="2" t="s">
        <v>132</v>
      </c>
      <c r="N114" s="2" t="s">
        <v>214</v>
      </c>
      <c r="O114" s="2" t="s">
        <v>84</v>
      </c>
      <c r="P114" s="2" t="s">
        <v>290</v>
      </c>
      <c r="Q114" s="2" t="s">
        <v>86</v>
      </c>
      <c r="R114" s="2" t="s">
        <v>195</v>
      </c>
      <c r="S114" s="2" t="s">
        <v>87</v>
      </c>
      <c r="T114" s="5">
        <v>5.56</v>
      </c>
      <c r="U114" s="2" t="s">
        <v>477</v>
      </c>
      <c r="V114" s="6">
        <v>5.2499999999999998E-2</v>
      </c>
      <c r="W114" s="6">
        <v>5.1399999999999994E-2</v>
      </c>
      <c r="X114" s="2" t="s">
        <v>197</v>
      </c>
      <c r="Y114" s="2" t="s">
        <v>84</v>
      </c>
      <c r="Z114" s="5">
        <v>7100000</v>
      </c>
      <c r="AA114" s="5">
        <v>1</v>
      </c>
      <c r="AB114" s="5">
        <v>102.59</v>
      </c>
      <c r="AC114" s="5">
        <v>0</v>
      </c>
      <c r="AD114" s="5">
        <v>7283.89</v>
      </c>
      <c r="AE114" s="2" t="s">
        <v>3</v>
      </c>
      <c r="AF114" s="2" t="s">
        <v>3</v>
      </c>
      <c r="AG114" s="2" t="s">
        <v>26</v>
      </c>
      <c r="AH114" s="6">
        <v>1.4199999999999999E-2</v>
      </c>
      <c r="AI114" s="6">
        <v>1.2014199999999999E-2</v>
      </c>
      <c r="AJ114" s="6">
        <v>1.4968000000000002E-3</v>
      </c>
      <c r="AK114" s="2" t="s">
        <v>3</v>
      </c>
      <c r="AL114" s="35" t="s">
        <v>4</v>
      </c>
      <c r="AM114" s="35" t="s">
        <v>1</v>
      </c>
    </row>
    <row r="115" spans="1:39" x14ac:dyDescent="0.2">
      <c r="A115" s="2" t="s">
        <v>77</v>
      </c>
      <c r="B115" s="2" t="s">
        <v>97</v>
      </c>
      <c r="C115" s="2" t="s">
        <v>306</v>
      </c>
      <c r="D115" s="2" t="s">
        <v>307</v>
      </c>
      <c r="E115" s="2" t="s">
        <v>188</v>
      </c>
      <c r="F115" s="2" t="s">
        <v>478</v>
      </c>
      <c r="G115" s="9">
        <v>1136050</v>
      </c>
      <c r="H115" s="2" t="s">
        <v>190</v>
      </c>
      <c r="I115" s="2" t="s">
        <v>191</v>
      </c>
      <c r="J115" s="2" t="s">
        <v>83</v>
      </c>
      <c r="K115" s="2" t="s">
        <v>83</v>
      </c>
      <c r="L115" s="2" t="s">
        <v>192</v>
      </c>
      <c r="M115" s="2" t="s">
        <v>132</v>
      </c>
      <c r="N115" s="2" t="s">
        <v>214</v>
      </c>
      <c r="O115" s="2" t="s">
        <v>84</v>
      </c>
      <c r="P115" s="2" t="s">
        <v>290</v>
      </c>
      <c r="Q115" s="2" t="s">
        <v>86</v>
      </c>
      <c r="R115" s="2" t="s">
        <v>195</v>
      </c>
      <c r="S115" s="2" t="s">
        <v>87</v>
      </c>
      <c r="T115" s="5">
        <v>1.31</v>
      </c>
      <c r="U115" s="2" t="s">
        <v>216</v>
      </c>
      <c r="V115" s="6">
        <v>2.4799999999999999E-2</v>
      </c>
      <c r="W115" s="6">
        <v>2.1099999999999997E-2</v>
      </c>
      <c r="X115" s="2" t="s">
        <v>197</v>
      </c>
      <c r="Y115" s="2" t="s">
        <v>84</v>
      </c>
      <c r="Z115" s="5">
        <v>4702448.78</v>
      </c>
      <c r="AA115" s="5">
        <v>1</v>
      </c>
      <c r="AB115" s="5">
        <v>112.96</v>
      </c>
      <c r="AC115" s="5">
        <v>0</v>
      </c>
      <c r="AD115" s="5">
        <v>5311.8861399999996</v>
      </c>
      <c r="AE115" s="2" t="s">
        <v>3</v>
      </c>
      <c r="AF115" s="2" t="s">
        <v>3</v>
      </c>
      <c r="AG115" s="2" t="s">
        <v>26</v>
      </c>
      <c r="AH115" s="6">
        <v>1.1104099999999999E-2</v>
      </c>
      <c r="AI115" s="6">
        <v>8.7615000000000002E-3</v>
      </c>
      <c r="AJ115" s="6">
        <v>1.0915999999999999E-3</v>
      </c>
      <c r="AK115" s="2" t="s">
        <v>3</v>
      </c>
      <c r="AL115" s="35" t="s">
        <v>4</v>
      </c>
      <c r="AM115" s="35" t="s">
        <v>1</v>
      </c>
    </row>
    <row r="116" spans="1:39" x14ac:dyDescent="0.2">
      <c r="A116" s="2" t="s">
        <v>77</v>
      </c>
      <c r="B116" s="2" t="s">
        <v>97</v>
      </c>
      <c r="C116" s="2" t="s">
        <v>306</v>
      </c>
      <c r="D116" s="2" t="s">
        <v>307</v>
      </c>
      <c r="E116" s="2" t="s">
        <v>188</v>
      </c>
      <c r="F116" s="2" t="s">
        <v>308</v>
      </c>
      <c r="G116" s="9">
        <v>1160647</v>
      </c>
      <c r="H116" s="2" t="s">
        <v>190</v>
      </c>
      <c r="I116" s="2" t="s">
        <v>213</v>
      </c>
      <c r="J116" s="2" t="s">
        <v>83</v>
      </c>
      <c r="K116" s="2" t="s">
        <v>83</v>
      </c>
      <c r="L116" s="2" t="s">
        <v>192</v>
      </c>
      <c r="M116" s="2" t="s">
        <v>132</v>
      </c>
      <c r="N116" s="2" t="s">
        <v>214</v>
      </c>
      <c r="O116" s="2" t="s">
        <v>84</v>
      </c>
      <c r="P116" s="2" t="s">
        <v>290</v>
      </c>
      <c r="Q116" s="2" t="s">
        <v>86</v>
      </c>
      <c r="R116" s="2" t="s">
        <v>195</v>
      </c>
      <c r="S116" s="2" t="s">
        <v>87</v>
      </c>
      <c r="T116" s="5">
        <v>5.55</v>
      </c>
      <c r="U116" s="2" t="s">
        <v>309</v>
      </c>
      <c r="V116" s="6">
        <v>2.64E-2</v>
      </c>
      <c r="W116" s="6">
        <v>5.04E-2</v>
      </c>
      <c r="X116" s="2" t="s">
        <v>197</v>
      </c>
      <c r="Y116" s="2" t="s">
        <v>84</v>
      </c>
      <c r="Z116" s="5">
        <v>9080675</v>
      </c>
      <c r="AA116" s="5">
        <v>1</v>
      </c>
      <c r="AB116" s="5">
        <v>88.01</v>
      </c>
      <c r="AC116" s="5">
        <v>0</v>
      </c>
      <c r="AD116" s="5">
        <v>7991.9020600000003</v>
      </c>
      <c r="AE116" s="2" t="s">
        <v>3</v>
      </c>
      <c r="AF116" s="2" t="s">
        <v>3</v>
      </c>
      <c r="AG116" s="2" t="s">
        <v>26</v>
      </c>
      <c r="AH116" s="6">
        <v>5.5499E-3</v>
      </c>
      <c r="AI116" s="6">
        <v>1.3182000000000001E-2</v>
      </c>
      <c r="AJ116" s="6">
        <v>1.6423E-3</v>
      </c>
      <c r="AK116" s="2" t="s">
        <v>3</v>
      </c>
      <c r="AL116" s="35" t="s">
        <v>4</v>
      </c>
      <c r="AM116" s="35" t="s">
        <v>1</v>
      </c>
    </row>
    <row r="117" spans="1:39" x14ac:dyDescent="0.2">
      <c r="A117" s="2" t="s">
        <v>77</v>
      </c>
      <c r="B117" s="2" t="s">
        <v>97</v>
      </c>
      <c r="C117" s="2" t="s">
        <v>310</v>
      </c>
      <c r="D117" s="2" t="s">
        <v>311</v>
      </c>
      <c r="E117" s="2" t="s">
        <v>188</v>
      </c>
      <c r="F117" s="2" t="s">
        <v>312</v>
      </c>
      <c r="G117" s="9">
        <v>1202159</v>
      </c>
      <c r="H117" s="2" t="s">
        <v>190</v>
      </c>
      <c r="I117" s="2" t="s">
        <v>191</v>
      </c>
      <c r="J117" s="2" t="s">
        <v>83</v>
      </c>
      <c r="K117" s="2" t="s">
        <v>83</v>
      </c>
      <c r="L117" s="2" t="s">
        <v>192</v>
      </c>
      <c r="M117" s="2" t="s">
        <v>132</v>
      </c>
      <c r="N117" s="2" t="s">
        <v>277</v>
      </c>
      <c r="O117" s="2" t="s">
        <v>84</v>
      </c>
      <c r="P117" s="2" t="s">
        <v>290</v>
      </c>
      <c r="Q117" s="2" t="s">
        <v>86</v>
      </c>
      <c r="R117" s="2" t="s">
        <v>195</v>
      </c>
      <c r="S117" s="2" t="s">
        <v>87</v>
      </c>
      <c r="T117" s="5">
        <v>4.8499999999999996</v>
      </c>
      <c r="U117" s="2" t="s">
        <v>313</v>
      </c>
      <c r="V117" s="6">
        <v>3.3599999999999998E-2</v>
      </c>
      <c r="W117" s="6">
        <v>2.7799999999999998E-2</v>
      </c>
      <c r="X117" s="2" t="s">
        <v>197</v>
      </c>
      <c r="Y117" s="2" t="s">
        <v>84</v>
      </c>
      <c r="Z117" s="5">
        <v>2450000</v>
      </c>
      <c r="AA117" s="5">
        <v>1</v>
      </c>
      <c r="AB117" s="5">
        <v>103.97</v>
      </c>
      <c r="AC117" s="5">
        <v>0</v>
      </c>
      <c r="AD117" s="5">
        <v>2547.2649999999999</v>
      </c>
      <c r="AE117" s="2" t="s">
        <v>3</v>
      </c>
      <c r="AF117" s="2" t="s">
        <v>3</v>
      </c>
      <c r="AG117" s="2" t="s">
        <v>26</v>
      </c>
      <c r="AH117" s="6">
        <v>4.4191000000000005E-3</v>
      </c>
      <c r="AI117" s="6">
        <v>4.2015000000000004E-3</v>
      </c>
      <c r="AJ117" s="6">
        <v>5.2349999999999999E-4</v>
      </c>
      <c r="AK117" s="2" t="s">
        <v>3</v>
      </c>
      <c r="AL117" s="35" t="s">
        <v>4</v>
      </c>
      <c r="AM117" s="35" t="s">
        <v>1</v>
      </c>
    </row>
    <row r="118" spans="1:39" x14ac:dyDescent="0.2">
      <c r="A118" s="2" t="s">
        <v>77</v>
      </c>
      <c r="B118" s="2" t="s">
        <v>97</v>
      </c>
      <c r="C118" s="2" t="s">
        <v>479</v>
      </c>
      <c r="D118" s="2" t="s">
        <v>480</v>
      </c>
      <c r="E118" s="2" t="s">
        <v>188</v>
      </c>
      <c r="F118" s="2" t="s">
        <v>481</v>
      </c>
      <c r="G118" s="9">
        <v>1139575</v>
      </c>
      <c r="H118" s="2" t="s">
        <v>190</v>
      </c>
      <c r="I118" s="2" t="s">
        <v>213</v>
      </c>
      <c r="J118" s="2" t="s">
        <v>83</v>
      </c>
      <c r="K118" s="2" t="s">
        <v>170</v>
      </c>
      <c r="L118" s="2" t="s">
        <v>192</v>
      </c>
      <c r="M118" s="2" t="s">
        <v>132</v>
      </c>
      <c r="N118" s="2" t="s">
        <v>272</v>
      </c>
      <c r="O118" s="2" t="s">
        <v>84</v>
      </c>
      <c r="P118" s="2" t="s">
        <v>290</v>
      </c>
      <c r="Q118" s="2" t="s">
        <v>86</v>
      </c>
      <c r="R118" s="2" t="s">
        <v>195</v>
      </c>
      <c r="S118" s="2" t="s">
        <v>87</v>
      </c>
      <c r="T118" s="5">
        <v>0.87</v>
      </c>
      <c r="U118" s="2" t="s">
        <v>426</v>
      </c>
      <c r="V118" s="6">
        <v>5.7999999999999996E-2</v>
      </c>
      <c r="W118" s="6">
        <v>5.2300000000000006E-2</v>
      </c>
      <c r="X118" s="2" t="s">
        <v>197</v>
      </c>
      <c r="Y118" s="2" t="s">
        <v>84</v>
      </c>
      <c r="Z118" s="5">
        <v>601102.31999999995</v>
      </c>
      <c r="AA118" s="5">
        <v>1</v>
      </c>
      <c r="AB118" s="5">
        <v>102.49</v>
      </c>
      <c r="AC118" s="5">
        <v>0</v>
      </c>
      <c r="AD118" s="5">
        <v>616.06975999999997</v>
      </c>
      <c r="AE118" s="2" t="s">
        <v>3</v>
      </c>
      <c r="AF118" s="2" t="s">
        <v>3</v>
      </c>
      <c r="AG118" s="2" t="s">
        <v>26</v>
      </c>
      <c r="AH118" s="6">
        <v>2.5675999999999997E-3</v>
      </c>
      <c r="AI118" s="6">
        <v>1.0162000000000001E-3</v>
      </c>
      <c r="AJ118" s="6">
        <v>1.2659999999999999E-4</v>
      </c>
      <c r="AK118" s="2" t="s">
        <v>3</v>
      </c>
      <c r="AL118" s="35" t="s">
        <v>4</v>
      </c>
      <c r="AM118" s="35" t="s">
        <v>1</v>
      </c>
    </row>
    <row r="119" spans="1:39" x14ac:dyDescent="0.2">
      <c r="A119" s="2" t="s">
        <v>77</v>
      </c>
      <c r="B119" s="2" t="s">
        <v>97</v>
      </c>
      <c r="C119" s="2" t="s">
        <v>479</v>
      </c>
      <c r="D119" s="2" t="s">
        <v>480</v>
      </c>
      <c r="E119" s="2" t="s">
        <v>188</v>
      </c>
      <c r="F119" s="2" t="s">
        <v>482</v>
      </c>
      <c r="G119" s="9">
        <v>1160258</v>
      </c>
      <c r="H119" s="2" t="s">
        <v>190</v>
      </c>
      <c r="I119" s="2" t="s">
        <v>213</v>
      </c>
      <c r="J119" s="2" t="s">
        <v>83</v>
      </c>
      <c r="K119" s="2" t="s">
        <v>170</v>
      </c>
      <c r="L119" s="2" t="s">
        <v>192</v>
      </c>
      <c r="M119" s="2" t="s">
        <v>132</v>
      </c>
      <c r="N119" s="2" t="s">
        <v>272</v>
      </c>
      <c r="O119" s="2" t="s">
        <v>84</v>
      </c>
      <c r="P119" s="2" t="s">
        <v>290</v>
      </c>
      <c r="Q119" s="2" t="s">
        <v>86</v>
      </c>
      <c r="R119" s="2" t="s">
        <v>195</v>
      </c>
      <c r="S119" s="2" t="s">
        <v>87</v>
      </c>
      <c r="T119" s="5">
        <v>3.63</v>
      </c>
      <c r="U119" s="2" t="s">
        <v>483</v>
      </c>
      <c r="V119" s="6">
        <v>4.4999999999999998E-2</v>
      </c>
      <c r="W119" s="6">
        <v>6.3799999999999996E-2</v>
      </c>
      <c r="X119" s="2" t="s">
        <v>197</v>
      </c>
      <c r="Y119" s="2" t="s">
        <v>84</v>
      </c>
      <c r="Z119" s="5">
        <v>2458676.4300000002</v>
      </c>
      <c r="AA119" s="5">
        <v>1</v>
      </c>
      <c r="AB119" s="5">
        <v>95.73</v>
      </c>
      <c r="AC119" s="5">
        <v>0</v>
      </c>
      <c r="AD119" s="5">
        <v>2353.69094</v>
      </c>
      <c r="AE119" s="2" t="s">
        <v>3</v>
      </c>
      <c r="AF119" s="2" t="s">
        <v>3</v>
      </c>
      <c r="AG119" s="2" t="s">
        <v>26</v>
      </c>
      <c r="AH119" s="6">
        <v>2.5298E-3</v>
      </c>
      <c r="AI119" s="6">
        <v>3.8822000000000001E-3</v>
      </c>
      <c r="AJ119" s="6">
        <v>4.8370000000000005E-4</v>
      </c>
      <c r="AK119" s="2" t="s">
        <v>3</v>
      </c>
      <c r="AL119" s="35" t="s">
        <v>4</v>
      </c>
      <c r="AM119" s="35" t="s">
        <v>1</v>
      </c>
    </row>
    <row r="120" spans="1:39" x14ac:dyDescent="0.2">
      <c r="A120" s="2" t="s">
        <v>77</v>
      </c>
      <c r="B120" s="2" t="s">
        <v>97</v>
      </c>
      <c r="C120" s="2" t="s">
        <v>484</v>
      </c>
      <c r="D120" s="2" t="s">
        <v>485</v>
      </c>
      <c r="E120" s="2" t="s">
        <v>188</v>
      </c>
      <c r="F120" s="2" t="s">
        <v>486</v>
      </c>
      <c r="G120" s="9">
        <v>1141936</v>
      </c>
      <c r="H120" s="2" t="s">
        <v>190</v>
      </c>
      <c r="I120" s="2" t="s">
        <v>390</v>
      </c>
      <c r="J120" s="2" t="s">
        <v>83</v>
      </c>
      <c r="K120" s="2" t="s">
        <v>170</v>
      </c>
      <c r="L120" s="2" t="s">
        <v>192</v>
      </c>
      <c r="M120" s="2" t="s">
        <v>132</v>
      </c>
      <c r="N120" s="2" t="s">
        <v>487</v>
      </c>
      <c r="O120" s="2" t="s">
        <v>84</v>
      </c>
      <c r="P120" s="2" t="s">
        <v>290</v>
      </c>
      <c r="Q120" s="2" t="s">
        <v>86</v>
      </c>
      <c r="R120" s="2" t="s">
        <v>195</v>
      </c>
      <c r="S120" s="2" t="s">
        <v>87</v>
      </c>
      <c r="T120" s="5">
        <v>1.22</v>
      </c>
      <c r="U120" s="2" t="s">
        <v>488</v>
      </c>
      <c r="V120" s="6">
        <v>3.3700000000000001E-2</v>
      </c>
      <c r="W120" s="6">
        <v>6.4000000000000001E-2</v>
      </c>
      <c r="X120" s="2" t="s">
        <v>197</v>
      </c>
      <c r="Y120" s="2" t="s">
        <v>84</v>
      </c>
      <c r="Z120" s="5">
        <v>143299.37</v>
      </c>
      <c r="AA120" s="5">
        <v>1</v>
      </c>
      <c r="AB120" s="5">
        <v>101.54</v>
      </c>
      <c r="AC120" s="5">
        <v>0</v>
      </c>
      <c r="AD120" s="5">
        <v>145.50618</v>
      </c>
      <c r="AE120" s="2" t="s">
        <v>3</v>
      </c>
      <c r="AF120" s="2" t="s">
        <v>3</v>
      </c>
      <c r="AG120" s="2" t="s">
        <v>26</v>
      </c>
      <c r="AH120" s="6">
        <v>1.0234999999999999E-3</v>
      </c>
      <c r="AI120" s="6">
        <v>2.4000000000000001E-4</v>
      </c>
      <c r="AJ120" s="6">
        <v>2.9900000000000002E-5</v>
      </c>
      <c r="AK120" s="2" t="s">
        <v>3</v>
      </c>
      <c r="AL120" s="35" t="s">
        <v>4</v>
      </c>
      <c r="AM120" s="35" t="s">
        <v>1</v>
      </c>
    </row>
    <row r="121" spans="1:39" x14ac:dyDescent="0.2">
      <c r="A121" s="2" t="s">
        <v>77</v>
      </c>
      <c r="B121" s="2" t="s">
        <v>97</v>
      </c>
      <c r="C121" s="2" t="s">
        <v>317</v>
      </c>
      <c r="D121" s="2" t="s">
        <v>318</v>
      </c>
      <c r="E121" s="2" t="s">
        <v>188</v>
      </c>
      <c r="F121" s="2" t="s">
        <v>489</v>
      </c>
      <c r="G121" s="9">
        <v>1160290</v>
      </c>
      <c r="H121" s="2" t="s">
        <v>190</v>
      </c>
      <c r="I121" s="2" t="s">
        <v>191</v>
      </c>
      <c r="J121" s="2" t="s">
        <v>83</v>
      </c>
      <c r="K121" s="2" t="s">
        <v>83</v>
      </c>
      <c r="L121" s="2" t="s">
        <v>192</v>
      </c>
      <c r="M121" s="2" t="s">
        <v>132</v>
      </c>
      <c r="N121" s="2" t="s">
        <v>277</v>
      </c>
      <c r="O121" s="2" t="s">
        <v>84</v>
      </c>
      <c r="P121" s="2" t="s">
        <v>320</v>
      </c>
      <c r="Q121" s="2" t="s">
        <v>86</v>
      </c>
      <c r="R121" s="2" t="s">
        <v>195</v>
      </c>
      <c r="S121" s="2" t="s">
        <v>87</v>
      </c>
      <c r="T121" s="5">
        <v>1.44</v>
      </c>
      <c r="U121" s="2" t="s">
        <v>490</v>
      </c>
      <c r="V121" s="6">
        <v>1E-3</v>
      </c>
      <c r="W121" s="6">
        <v>1.8100000000000002E-2</v>
      </c>
      <c r="X121" s="2" t="s">
        <v>197</v>
      </c>
      <c r="Y121" s="2" t="s">
        <v>84</v>
      </c>
      <c r="Z121" s="5">
        <v>984211</v>
      </c>
      <c r="AA121" s="5">
        <v>1</v>
      </c>
      <c r="AB121" s="5">
        <v>108.45</v>
      </c>
      <c r="AC121" s="5">
        <v>0</v>
      </c>
      <c r="AD121" s="5">
        <v>1067.37682</v>
      </c>
      <c r="AE121" s="2" t="s">
        <v>3</v>
      </c>
      <c r="AF121" s="2" t="s">
        <v>3</v>
      </c>
      <c r="AG121" s="2" t="s">
        <v>26</v>
      </c>
      <c r="AH121" s="6">
        <v>6.5610000000000006E-4</v>
      </c>
      <c r="AI121" s="6">
        <v>1.7606E-3</v>
      </c>
      <c r="AJ121" s="6">
        <v>2.1930000000000002E-4</v>
      </c>
      <c r="AK121" s="2" t="s">
        <v>3</v>
      </c>
      <c r="AL121" s="35" t="s">
        <v>4</v>
      </c>
      <c r="AM121" s="35" t="s">
        <v>1</v>
      </c>
    </row>
    <row r="122" spans="1:39" x14ac:dyDescent="0.2">
      <c r="A122" s="2" t="s">
        <v>77</v>
      </c>
      <c r="B122" s="2" t="s">
        <v>97</v>
      </c>
      <c r="C122" s="2" t="s">
        <v>326</v>
      </c>
      <c r="D122" s="2" t="s">
        <v>327</v>
      </c>
      <c r="E122" s="2" t="s">
        <v>188</v>
      </c>
      <c r="F122" s="2" t="s">
        <v>328</v>
      </c>
      <c r="G122" s="9">
        <v>6040372</v>
      </c>
      <c r="H122" s="2" t="s">
        <v>190</v>
      </c>
      <c r="I122" s="2" t="s">
        <v>191</v>
      </c>
      <c r="J122" s="2" t="s">
        <v>83</v>
      </c>
      <c r="K122" s="2" t="s">
        <v>83</v>
      </c>
      <c r="L122" s="2" t="s">
        <v>192</v>
      </c>
      <c r="M122" s="2" t="s">
        <v>132</v>
      </c>
      <c r="N122" s="2" t="s">
        <v>277</v>
      </c>
      <c r="O122" s="2" t="s">
        <v>84</v>
      </c>
      <c r="P122" s="2" t="s">
        <v>320</v>
      </c>
      <c r="Q122" s="2" t="s">
        <v>86</v>
      </c>
      <c r="R122" s="2" t="s">
        <v>195</v>
      </c>
      <c r="S122" s="2" t="s">
        <v>87</v>
      </c>
      <c r="T122" s="5">
        <v>1.23</v>
      </c>
      <c r="U122" s="2" t="s">
        <v>329</v>
      </c>
      <c r="V122" s="6">
        <v>8.3000000000000001E-3</v>
      </c>
      <c r="W122" s="6">
        <v>1.3899999999999999E-2</v>
      </c>
      <c r="X122" s="2" t="s">
        <v>197</v>
      </c>
      <c r="Y122" s="2" t="s">
        <v>84</v>
      </c>
      <c r="Z122" s="5">
        <v>14389312</v>
      </c>
      <c r="AA122" s="5">
        <v>1</v>
      </c>
      <c r="AB122" s="5">
        <v>111.66</v>
      </c>
      <c r="AC122" s="5">
        <v>0</v>
      </c>
      <c r="AD122" s="5">
        <v>16067.10577</v>
      </c>
      <c r="AE122" s="2" t="s">
        <v>3</v>
      </c>
      <c r="AF122" s="2" t="s">
        <v>3</v>
      </c>
      <c r="AG122" s="2" t="s">
        <v>26</v>
      </c>
      <c r="AH122" s="6">
        <v>4.7302999999999998E-3</v>
      </c>
      <c r="AI122" s="6">
        <v>2.6501399999999998E-2</v>
      </c>
      <c r="AJ122" s="6">
        <v>3.3017000000000003E-3</v>
      </c>
      <c r="AK122" s="2" t="s">
        <v>3</v>
      </c>
      <c r="AL122" s="35" t="s">
        <v>4</v>
      </c>
      <c r="AM122" s="35" t="s">
        <v>1</v>
      </c>
    </row>
    <row r="123" spans="1:39" x14ac:dyDescent="0.2">
      <c r="A123" s="2" t="s">
        <v>77</v>
      </c>
      <c r="B123" s="2" t="s">
        <v>97</v>
      </c>
      <c r="C123" s="2" t="s">
        <v>326</v>
      </c>
      <c r="D123" s="2" t="s">
        <v>327</v>
      </c>
      <c r="E123" s="2" t="s">
        <v>188</v>
      </c>
      <c r="F123" s="2" t="s">
        <v>332</v>
      </c>
      <c r="G123" s="9">
        <v>6040604</v>
      </c>
      <c r="H123" s="2" t="s">
        <v>190</v>
      </c>
      <c r="I123" s="2" t="s">
        <v>213</v>
      </c>
      <c r="J123" s="2" t="s">
        <v>83</v>
      </c>
      <c r="K123" s="2" t="s">
        <v>83</v>
      </c>
      <c r="L123" s="2" t="s">
        <v>192</v>
      </c>
      <c r="M123" s="2" t="s">
        <v>132</v>
      </c>
      <c r="N123" s="2" t="s">
        <v>277</v>
      </c>
      <c r="O123" s="2" t="s">
        <v>84</v>
      </c>
      <c r="P123" s="2" t="s">
        <v>320</v>
      </c>
      <c r="Q123" s="2" t="s">
        <v>86</v>
      </c>
      <c r="R123" s="2" t="s">
        <v>195</v>
      </c>
      <c r="S123" s="2" t="s">
        <v>87</v>
      </c>
      <c r="T123" s="5">
        <v>3.57</v>
      </c>
      <c r="U123" s="2" t="s">
        <v>333</v>
      </c>
      <c r="V123" s="6">
        <v>2.76E-2</v>
      </c>
      <c r="W123" s="6">
        <v>4.4400000000000002E-2</v>
      </c>
      <c r="X123" s="2" t="s">
        <v>197</v>
      </c>
      <c r="Y123" s="2" t="s">
        <v>84</v>
      </c>
      <c r="Z123" s="5">
        <v>2103000</v>
      </c>
      <c r="AA123" s="5">
        <v>1</v>
      </c>
      <c r="AB123" s="5">
        <v>95.44</v>
      </c>
      <c r="AC123" s="5">
        <v>0</v>
      </c>
      <c r="AD123" s="5">
        <v>2007.1032</v>
      </c>
      <c r="AE123" s="2" t="s">
        <v>3</v>
      </c>
      <c r="AF123" s="2" t="s">
        <v>3</v>
      </c>
      <c r="AG123" s="2" t="s">
        <v>26</v>
      </c>
      <c r="AH123" s="6">
        <v>1.5737000000000001E-3</v>
      </c>
      <c r="AI123" s="6">
        <v>3.3106000000000003E-3</v>
      </c>
      <c r="AJ123" s="6">
        <v>4.125E-4</v>
      </c>
      <c r="AK123" s="2" t="s">
        <v>3</v>
      </c>
      <c r="AL123" s="35" t="s">
        <v>4</v>
      </c>
      <c r="AM123" s="35" t="s">
        <v>1</v>
      </c>
    </row>
    <row r="124" spans="1:39" x14ac:dyDescent="0.2">
      <c r="A124" s="2" t="s">
        <v>77</v>
      </c>
      <c r="B124" s="2" t="s">
        <v>97</v>
      </c>
      <c r="C124" s="2" t="s">
        <v>310</v>
      </c>
      <c r="D124" s="2" t="s">
        <v>311</v>
      </c>
      <c r="E124" s="2" t="s">
        <v>188</v>
      </c>
      <c r="F124" s="2" t="s">
        <v>334</v>
      </c>
      <c r="G124" s="9">
        <v>2310548</v>
      </c>
      <c r="H124" s="2" t="s">
        <v>190</v>
      </c>
      <c r="I124" s="2" t="s">
        <v>213</v>
      </c>
      <c r="J124" s="2" t="s">
        <v>83</v>
      </c>
      <c r="K124" s="2" t="s">
        <v>83</v>
      </c>
      <c r="L124" s="2" t="s">
        <v>192</v>
      </c>
      <c r="M124" s="2" t="s">
        <v>132</v>
      </c>
      <c r="N124" s="2" t="s">
        <v>277</v>
      </c>
      <c r="O124" s="2" t="s">
        <v>84</v>
      </c>
      <c r="P124" s="2" t="s">
        <v>320</v>
      </c>
      <c r="Q124" s="2" t="s">
        <v>86</v>
      </c>
      <c r="R124" s="2" t="s">
        <v>195</v>
      </c>
      <c r="S124" s="2" t="s">
        <v>87</v>
      </c>
      <c r="T124" s="5">
        <v>3.18</v>
      </c>
      <c r="U124" s="2" t="s">
        <v>335</v>
      </c>
      <c r="V124" s="6">
        <v>2.7400000000000001E-2</v>
      </c>
      <c r="W124" s="6">
        <v>4.4800000000000006E-2</v>
      </c>
      <c r="X124" s="2" t="s">
        <v>197</v>
      </c>
      <c r="Y124" s="2" t="s">
        <v>84</v>
      </c>
      <c r="Z124" s="5">
        <v>1830245.1</v>
      </c>
      <c r="AA124" s="5">
        <v>1</v>
      </c>
      <c r="AB124" s="5">
        <v>97.26</v>
      </c>
      <c r="AC124" s="5">
        <v>0</v>
      </c>
      <c r="AD124" s="5">
        <v>1780.09638</v>
      </c>
      <c r="AE124" s="2" t="s">
        <v>3</v>
      </c>
      <c r="AF124" s="2" t="s">
        <v>3</v>
      </c>
      <c r="AG124" s="2" t="s">
        <v>26</v>
      </c>
      <c r="AH124" s="6">
        <v>1.0689999999999999E-3</v>
      </c>
      <c r="AI124" s="6">
        <v>2.9360999999999996E-3</v>
      </c>
      <c r="AJ124" s="6">
        <v>3.658E-4</v>
      </c>
      <c r="AK124" s="2" t="s">
        <v>3</v>
      </c>
      <c r="AL124" s="35" t="s">
        <v>4</v>
      </c>
      <c r="AM124" s="35" t="s">
        <v>1</v>
      </c>
    </row>
    <row r="125" spans="1:39" x14ac:dyDescent="0.2">
      <c r="A125" s="2" t="s">
        <v>77</v>
      </c>
      <c r="B125" s="2" t="s">
        <v>97</v>
      </c>
      <c r="C125" s="2" t="s">
        <v>310</v>
      </c>
      <c r="D125" s="2" t="s">
        <v>311</v>
      </c>
      <c r="E125" s="2" t="s">
        <v>188</v>
      </c>
      <c r="F125" s="2" t="s">
        <v>491</v>
      </c>
      <c r="G125" s="9">
        <v>2310225</v>
      </c>
      <c r="H125" s="2" t="s">
        <v>190</v>
      </c>
      <c r="I125" s="2" t="s">
        <v>191</v>
      </c>
      <c r="J125" s="2" t="s">
        <v>83</v>
      </c>
      <c r="K125" s="2" t="s">
        <v>83</v>
      </c>
      <c r="L125" s="2" t="s">
        <v>192</v>
      </c>
      <c r="M125" s="2" t="s">
        <v>132</v>
      </c>
      <c r="N125" s="2" t="s">
        <v>277</v>
      </c>
      <c r="O125" s="2" t="s">
        <v>84</v>
      </c>
      <c r="P125" s="2" t="s">
        <v>320</v>
      </c>
      <c r="Q125" s="2" t="s">
        <v>86</v>
      </c>
      <c r="R125" s="2" t="s">
        <v>195</v>
      </c>
      <c r="S125" s="2" t="s">
        <v>87</v>
      </c>
      <c r="T125" s="5">
        <v>3.42</v>
      </c>
      <c r="U125" s="2" t="s">
        <v>492</v>
      </c>
      <c r="V125" s="6">
        <v>1.2199999999999999E-2</v>
      </c>
      <c r="W125" s="6">
        <v>1.8000000000000002E-2</v>
      </c>
      <c r="X125" s="2" t="s">
        <v>197</v>
      </c>
      <c r="Y125" s="2" t="s">
        <v>84</v>
      </c>
      <c r="Z125" s="5">
        <v>8612000</v>
      </c>
      <c r="AA125" s="5">
        <v>1</v>
      </c>
      <c r="AB125" s="5">
        <v>111.35</v>
      </c>
      <c r="AC125" s="5">
        <v>0</v>
      </c>
      <c r="AD125" s="5">
        <v>9589.4619999999995</v>
      </c>
      <c r="AE125" s="2" t="s">
        <v>3</v>
      </c>
      <c r="AF125" s="2" t="s">
        <v>3</v>
      </c>
      <c r="AG125" s="2" t="s">
        <v>26</v>
      </c>
      <c r="AH125" s="6">
        <v>2.8557999999999999E-3</v>
      </c>
      <c r="AI125" s="6">
        <v>1.5817000000000001E-2</v>
      </c>
      <c r="AJ125" s="6">
        <v>1.9706000000000003E-3</v>
      </c>
      <c r="AK125" s="2" t="s">
        <v>3</v>
      </c>
      <c r="AL125" s="35" t="s">
        <v>4</v>
      </c>
      <c r="AM125" s="35" t="s">
        <v>1</v>
      </c>
    </row>
    <row r="126" spans="1:39" x14ac:dyDescent="0.2">
      <c r="A126" s="2" t="s">
        <v>77</v>
      </c>
      <c r="B126" s="2" t="s">
        <v>97</v>
      </c>
      <c r="C126" s="2" t="s">
        <v>310</v>
      </c>
      <c r="D126" s="2" t="s">
        <v>311</v>
      </c>
      <c r="E126" s="2" t="s">
        <v>188</v>
      </c>
      <c r="F126" s="2" t="s">
        <v>493</v>
      </c>
      <c r="G126" s="9">
        <v>2310282</v>
      </c>
      <c r="H126" s="2" t="s">
        <v>190</v>
      </c>
      <c r="I126" s="2" t="s">
        <v>191</v>
      </c>
      <c r="J126" s="2" t="s">
        <v>83</v>
      </c>
      <c r="K126" s="2" t="s">
        <v>83</v>
      </c>
      <c r="L126" s="2" t="s">
        <v>192</v>
      </c>
      <c r="M126" s="2" t="s">
        <v>132</v>
      </c>
      <c r="N126" s="2" t="s">
        <v>277</v>
      </c>
      <c r="O126" s="2" t="s">
        <v>84</v>
      </c>
      <c r="P126" s="2" t="s">
        <v>320</v>
      </c>
      <c r="Q126" s="2" t="s">
        <v>86</v>
      </c>
      <c r="R126" s="2" t="s">
        <v>195</v>
      </c>
      <c r="S126" s="2" t="s">
        <v>87</v>
      </c>
      <c r="T126" s="5">
        <v>2.2200000000000002</v>
      </c>
      <c r="U126" s="2" t="s">
        <v>494</v>
      </c>
      <c r="V126" s="6">
        <v>3.8E-3</v>
      </c>
      <c r="W126" s="6">
        <v>1.72E-2</v>
      </c>
      <c r="X126" s="2" t="s">
        <v>197</v>
      </c>
      <c r="Y126" s="2" t="s">
        <v>84</v>
      </c>
      <c r="Z126" s="5">
        <v>3037437</v>
      </c>
      <c r="AA126" s="5">
        <v>1</v>
      </c>
      <c r="AB126" s="5">
        <v>107.22</v>
      </c>
      <c r="AC126" s="5">
        <v>0</v>
      </c>
      <c r="AD126" s="5">
        <v>3256.7399500000001</v>
      </c>
      <c r="AE126" s="2" t="s">
        <v>3</v>
      </c>
      <c r="AF126" s="2" t="s">
        <v>3</v>
      </c>
      <c r="AG126" s="2" t="s">
        <v>26</v>
      </c>
      <c r="AH126" s="6">
        <v>1.0123999999999999E-3</v>
      </c>
      <c r="AI126" s="6">
        <v>5.3717000000000001E-3</v>
      </c>
      <c r="AJ126" s="6">
        <v>6.6930000000000006E-4</v>
      </c>
      <c r="AK126" s="2" t="s">
        <v>3</v>
      </c>
      <c r="AL126" s="35" t="s">
        <v>4</v>
      </c>
      <c r="AM126" s="35" t="s">
        <v>1</v>
      </c>
    </row>
    <row r="127" spans="1:39" x14ac:dyDescent="0.2">
      <c r="A127" s="2" t="s">
        <v>77</v>
      </c>
      <c r="B127" s="2" t="s">
        <v>97</v>
      </c>
      <c r="C127" s="2" t="s">
        <v>310</v>
      </c>
      <c r="D127" s="2" t="s">
        <v>311</v>
      </c>
      <c r="E127" s="2" t="s">
        <v>188</v>
      </c>
      <c r="F127" s="2" t="s">
        <v>495</v>
      </c>
      <c r="G127" s="9">
        <v>2310167</v>
      </c>
      <c r="H127" s="2" t="s">
        <v>190</v>
      </c>
      <c r="I127" s="2" t="s">
        <v>213</v>
      </c>
      <c r="J127" s="2" t="s">
        <v>83</v>
      </c>
      <c r="K127" s="2" t="s">
        <v>83</v>
      </c>
      <c r="L127" s="2" t="s">
        <v>192</v>
      </c>
      <c r="M127" s="2" t="s">
        <v>132</v>
      </c>
      <c r="N127" s="2" t="s">
        <v>277</v>
      </c>
      <c r="O127" s="2" t="s">
        <v>84</v>
      </c>
      <c r="P127" s="2" t="s">
        <v>320</v>
      </c>
      <c r="Q127" s="2" t="s">
        <v>86</v>
      </c>
      <c r="R127" s="2" t="s">
        <v>195</v>
      </c>
      <c r="S127" s="2" t="s">
        <v>87</v>
      </c>
      <c r="T127" s="5">
        <v>1.1499999999999999</v>
      </c>
      <c r="U127" s="2" t="s">
        <v>496</v>
      </c>
      <c r="V127" s="6">
        <v>2.98E-2</v>
      </c>
      <c r="W127" s="6">
        <v>4.4299999999999999E-2</v>
      </c>
      <c r="X127" s="2" t="s">
        <v>197</v>
      </c>
      <c r="Y127" s="2" t="s">
        <v>84</v>
      </c>
      <c r="Z127" s="5">
        <v>3947349</v>
      </c>
      <c r="AA127" s="5">
        <v>1</v>
      </c>
      <c r="AB127" s="5">
        <v>100.79</v>
      </c>
      <c r="AC127" s="5">
        <v>0</v>
      </c>
      <c r="AD127" s="5">
        <v>3978.53305</v>
      </c>
      <c r="AE127" s="2" t="s">
        <v>3</v>
      </c>
      <c r="AF127" s="2" t="s">
        <v>3</v>
      </c>
      <c r="AG127" s="2" t="s">
        <v>26</v>
      </c>
      <c r="AH127" s="6">
        <v>1.5527E-3</v>
      </c>
      <c r="AI127" s="6">
        <v>6.5623000000000001E-3</v>
      </c>
      <c r="AJ127" s="6">
        <v>8.1760000000000003E-4</v>
      </c>
      <c r="AK127" s="2" t="s">
        <v>3</v>
      </c>
      <c r="AL127" s="35" t="s">
        <v>4</v>
      </c>
      <c r="AM127" s="35" t="s">
        <v>1</v>
      </c>
    </row>
    <row r="128" spans="1:39" x14ac:dyDescent="0.2">
      <c r="A128" s="2" t="s">
        <v>77</v>
      </c>
      <c r="B128" s="2" t="s">
        <v>97</v>
      </c>
      <c r="C128" s="2" t="s">
        <v>274</v>
      </c>
      <c r="D128" s="2" t="s">
        <v>275</v>
      </c>
      <c r="E128" s="2" t="s">
        <v>188</v>
      </c>
      <c r="F128" s="2" t="s">
        <v>497</v>
      </c>
      <c r="G128" s="9">
        <v>6620488</v>
      </c>
      <c r="H128" s="2" t="s">
        <v>190</v>
      </c>
      <c r="I128" s="2" t="s">
        <v>213</v>
      </c>
      <c r="J128" s="2" t="s">
        <v>83</v>
      </c>
      <c r="K128" s="2" t="s">
        <v>83</v>
      </c>
      <c r="L128" s="2" t="s">
        <v>192</v>
      </c>
      <c r="M128" s="2" t="s">
        <v>132</v>
      </c>
      <c r="N128" s="2" t="s">
        <v>277</v>
      </c>
      <c r="O128" s="2" t="s">
        <v>84</v>
      </c>
      <c r="P128" s="2" t="s">
        <v>320</v>
      </c>
      <c r="Q128" s="2" t="s">
        <v>86</v>
      </c>
      <c r="R128" s="2" t="s">
        <v>195</v>
      </c>
      <c r="S128" s="2" t="s">
        <v>87</v>
      </c>
      <c r="T128" s="5">
        <v>3.84</v>
      </c>
      <c r="U128" s="2" t="s">
        <v>498</v>
      </c>
      <c r="V128" s="6">
        <v>2.5000000000000001E-2</v>
      </c>
      <c r="W128" s="6">
        <v>4.5100000000000001E-2</v>
      </c>
      <c r="X128" s="2" t="s">
        <v>197</v>
      </c>
      <c r="Y128" s="2" t="s">
        <v>84</v>
      </c>
      <c r="Z128" s="5">
        <v>1651200.02</v>
      </c>
      <c r="AA128" s="5">
        <v>1</v>
      </c>
      <c r="AB128" s="5">
        <v>93.42</v>
      </c>
      <c r="AC128" s="5">
        <v>0</v>
      </c>
      <c r="AD128" s="5">
        <v>1542.55105</v>
      </c>
      <c r="AE128" s="2" t="s">
        <v>3</v>
      </c>
      <c r="AF128" s="2" t="s">
        <v>3</v>
      </c>
      <c r="AG128" s="2" t="s">
        <v>26</v>
      </c>
      <c r="AH128" s="6">
        <v>6.2600000000000004E-4</v>
      </c>
      <c r="AI128" s="6">
        <v>2.5442999999999998E-3</v>
      </c>
      <c r="AJ128" s="6">
        <v>3.1700000000000001E-4</v>
      </c>
      <c r="AK128" s="2" t="s">
        <v>3</v>
      </c>
      <c r="AL128" s="35" t="s">
        <v>4</v>
      </c>
      <c r="AM128" s="35" t="s">
        <v>1</v>
      </c>
    </row>
    <row r="129" spans="1:39" x14ac:dyDescent="0.2">
      <c r="A129" s="2" t="s">
        <v>77</v>
      </c>
      <c r="B129" s="2" t="s">
        <v>97</v>
      </c>
      <c r="C129" s="2" t="s">
        <v>274</v>
      </c>
      <c r="D129" s="2" t="s">
        <v>275</v>
      </c>
      <c r="E129" s="2" t="s">
        <v>188</v>
      </c>
      <c r="F129" s="2" t="s">
        <v>499</v>
      </c>
      <c r="G129" s="9">
        <v>1199850</v>
      </c>
      <c r="H129" s="2" t="s">
        <v>190</v>
      </c>
      <c r="I129" s="2" t="s">
        <v>191</v>
      </c>
      <c r="J129" s="2" t="s">
        <v>83</v>
      </c>
      <c r="K129" s="2" t="s">
        <v>83</v>
      </c>
      <c r="L129" s="2" t="s">
        <v>192</v>
      </c>
      <c r="M129" s="2" t="s">
        <v>132</v>
      </c>
      <c r="N129" s="2" t="s">
        <v>277</v>
      </c>
      <c r="O129" s="2" t="s">
        <v>84</v>
      </c>
      <c r="P129" s="2" t="s">
        <v>320</v>
      </c>
      <c r="Q129" s="2" t="s">
        <v>86</v>
      </c>
      <c r="R129" s="2" t="s">
        <v>195</v>
      </c>
      <c r="S129" s="2" t="s">
        <v>87</v>
      </c>
      <c r="T129" s="5">
        <v>2.0299999999999998</v>
      </c>
      <c r="U129" s="2" t="s">
        <v>500</v>
      </c>
      <c r="V129" s="6">
        <v>6.0000000000000001E-3</v>
      </c>
      <c r="W129" s="6">
        <v>1.7299999999999999E-2</v>
      </c>
      <c r="X129" s="2" t="s">
        <v>197</v>
      </c>
      <c r="Y129" s="2" t="s">
        <v>84</v>
      </c>
      <c r="Z129" s="5">
        <v>12526197.640000001</v>
      </c>
      <c r="AA129" s="5">
        <v>1</v>
      </c>
      <c r="AB129" s="5">
        <v>110.8</v>
      </c>
      <c r="AC129" s="5">
        <v>0</v>
      </c>
      <c r="AD129" s="5">
        <v>13879.026980000001</v>
      </c>
      <c r="AE129" s="2" t="s">
        <v>3</v>
      </c>
      <c r="AF129" s="2" t="s">
        <v>3</v>
      </c>
      <c r="AG129" s="2" t="s">
        <v>26</v>
      </c>
      <c r="AH129" s="6">
        <v>1.1263799999999999E-2</v>
      </c>
      <c r="AI129" s="6">
        <v>2.2892299999999997E-2</v>
      </c>
      <c r="AJ129" s="6">
        <v>2.8521000000000002E-3</v>
      </c>
      <c r="AK129" s="2" t="s">
        <v>3</v>
      </c>
      <c r="AL129" s="35" t="s">
        <v>4</v>
      </c>
      <c r="AM129" s="35" t="s">
        <v>1</v>
      </c>
    </row>
    <row r="130" spans="1:39" x14ac:dyDescent="0.2">
      <c r="A130" s="2" t="s">
        <v>77</v>
      </c>
      <c r="B130" s="2" t="s">
        <v>97</v>
      </c>
      <c r="C130" s="2" t="s">
        <v>274</v>
      </c>
      <c r="D130" s="2" t="s">
        <v>275</v>
      </c>
      <c r="E130" s="2" t="s">
        <v>188</v>
      </c>
      <c r="F130" s="2" t="s">
        <v>343</v>
      </c>
      <c r="G130" s="9">
        <v>1199868</v>
      </c>
      <c r="H130" s="2" t="s">
        <v>190</v>
      </c>
      <c r="I130" s="2" t="s">
        <v>191</v>
      </c>
      <c r="J130" s="2" t="s">
        <v>83</v>
      </c>
      <c r="K130" s="2" t="s">
        <v>83</v>
      </c>
      <c r="L130" s="2" t="s">
        <v>192</v>
      </c>
      <c r="M130" s="2" t="s">
        <v>132</v>
      </c>
      <c r="N130" s="2" t="s">
        <v>277</v>
      </c>
      <c r="O130" s="2" t="s">
        <v>84</v>
      </c>
      <c r="P130" s="2" t="s">
        <v>320</v>
      </c>
      <c r="Q130" s="2" t="s">
        <v>86</v>
      </c>
      <c r="R130" s="2" t="s">
        <v>195</v>
      </c>
      <c r="S130" s="2" t="s">
        <v>87</v>
      </c>
      <c r="T130" s="5">
        <v>3.53</v>
      </c>
      <c r="U130" s="2" t="s">
        <v>344</v>
      </c>
      <c r="V130" s="6">
        <v>1.7500000000000002E-2</v>
      </c>
      <c r="W130" s="6">
        <v>1.89E-2</v>
      </c>
      <c r="X130" s="2" t="s">
        <v>197</v>
      </c>
      <c r="Y130" s="2" t="s">
        <v>84</v>
      </c>
      <c r="Z130" s="5">
        <v>3413412.04</v>
      </c>
      <c r="AA130" s="5">
        <v>1</v>
      </c>
      <c r="AB130" s="5">
        <v>111.16</v>
      </c>
      <c r="AC130" s="5">
        <v>0</v>
      </c>
      <c r="AD130" s="5">
        <v>3794.3488200000002</v>
      </c>
      <c r="AE130" s="2" t="s">
        <v>3</v>
      </c>
      <c r="AF130" s="2" t="s">
        <v>3</v>
      </c>
      <c r="AG130" s="2" t="s">
        <v>26</v>
      </c>
      <c r="AH130" s="6">
        <v>1.2623999999999999E-3</v>
      </c>
      <c r="AI130" s="6">
        <v>6.2585000000000002E-3</v>
      </c>
      <c r="AJ130" s="6">
        <v>7.7969999999999992E-4</v>
      </c>
      <c r="AK130" s="2" t="s">
        <v>3</v>
      </c>
      <c r="AL130" s="35" t="s">
        <v>4</v>
      </c>
      <c r="AM130" s="35" t="s">
        <v>1</v>
      </c>
    </row>
    <row r="131" spans="1:39" x14ac:dyDescent="0.2">
      <c r="A131" s="2" t="s">
        <v>77</v>
      </c>
      <c r="B131" s="2" t="s">
        <v>97</v>
      </c>
      <c r="C131" s="2" t="s">
        <v>501</v>
      </c>
      <c r="D131" s="2" t="s">
        <v>502</v>
      </c>
      <c r="E131" s="2" t="s">
        <v>188</v>
      </c>
      <c r="F131" s="2" t="s">
        <v>503</v>
      </c>
      <c r="G131" s="9">
        <v>7300171</v>
      </c>
      <c r="H131" s="2" t="s">
        <v>190</v>
      </c>
      <c r="I131" s="2" t="s">
        <v>191</v>
      </c>
      <c r="J131" s="2" t="s">
        <v>83</v>
      </c>
      <c r="K131" s="2" t="s">
        <v>83</v>
      </c>
      <c r="L131" s="2" t="s">
        <v>192</v>
      </c>
      <c r="M131" s="2" t="s">
        <v>132</v>
      </c>
      <c r="N131" s="2" t="s">
        <v>232</v>
      </c>
      <c r="O131" s="2" t="s">
        <v>84</v>
      </c>
      <c r="P131" s="2" t="s">
        <v>134</v>
      </c>
      <c r="Q131" s="2" t="s">
        <v>134</v>
      </c>
      <c r="R131" s="2" t="s">
        <v>134</v>
      </c>
      <c r="S131" s="2" t="s">
        <v>87</v>
      </c>
      <c r="T131" s="5">
        <v>2.92</v>
      </c>
      <c r="U131" s="2" t="s">
        <v>373</v>
      </c>
      <c r="V131" s="6">
        <v>3.7000000000000005E-2</v>
      </c>
      <c r="W131" s="6">
        <v>4.1799999999999997E-2</v>
      </c>
      <c r="X131" s="2" t="s">
        <v>197</v>
      </c>
      <c r="Y131" s="2" t="s">
        <v>84</v>
      </c>
      <c r="Z131" s="5">
        <v>1632510.81</v>
      </c>
      <c r="AA131" s="5">
        <v>1</v>
      </c>
      <c r="AB131" s="5">
        <v>111.37</v>
      </c>
      <c r="AC131" s="5">
        <v>0</v>
      </c>
      <c r="AD131" s="5">
        <v>1818.1272799999999</v>
      </c>
      <c r="AE131" s="2" t="s">
        <v>3</v>
      </c>
      <c r="AF131" s="2" t="s">
        <v>3</v>
      </c>
      <c r="AG131" s="2" t="s">
        <v>26</v>
      </c>
      <c r="AH131" s="6">
        <v>1.8575E-3</v>
      </c>
      <c r="AI131" s="6">
        <v>2.9989000000000001E-3</v>
      </c>
      <c r="AJ131" s="6">
        <v>3.7359999999999997E-4</v>
      </c>
      <c r="AK131" s="2" t="s">
        <v>3</v>
      </c>
      <c r="AL131" s="35" t="s">
        <v>4</v>
      </c>
      <c r="AM131" s="35" t="s">
        <v>1</v>
      </c>
    </row>
    <row r="132" spans="1:39" x14ac:dyDescent="0.2">
      <c r="A132" s="2" t="s">
        <v>77</v>
      </c>
      <c r="B132" s="2" t="s">
        <v>102</v>
      </c>
      <c r="C132" s="2" t="s">
        <v>345</v>
      </c>
      <c r="D132" s="2" t="s">
        <v>346</v>
      </c>
      <c r="E132" s="2" t="s">
        <v>188</v>
      </c>
      <c r="F132" s="2" t="s">
        <v>504</v>
      </c>
      <c r="G132" s="9">
        <v>1139286</v>
      </c>
      <c r="H132" s="2" t="s">
        <v>190</v>
      </c>
      <c r="I132" s="2" t="s">
        <v>213</v>
      </c>
      <c r="J132" s="2" t="s">
        <v>83</v>
      </c>
      <c r="K132" s="2" t="s">
        <v>83</v>
      </c>
      <c r="L132" s="2" t="s">
        <v>192</v>
      </c>
      <c r="M132" s="2" t="s">
        <v>132</v>
      </c>
      <c r="N132" s="2" t="s">
        <v>214</v>
      </c>
      <c r="O132" s="2" t="s">
        <v>84</v>
      </c>
      <c r="P132" s="2" t="s">
        <v>348</v>
      </c>
      <c r="Q132" s="2" t="s">
        <v>96</v>
      </c>
      <c r="R132" s="2" t="s">
        <v>195</v>
      </c>
      <c r="S132" s="2" t="s">
        <v>87</v>
      </c>
      <c r="T132" s="5">
        <v>0.25</v>
      </c>
      <c r="U132" s="2" t="s">
        <v>357</v>
      </c>
      <c r="V132" s="6">
        <v>3.2899999999999999E-2</v>
      </c>
      <c r="W132" s="6">
        <v>4.36E-2</v>
      </c>
      <c r="X132" s="2" t="s">
        <v>197</v>
      </c>
      <c r="Y132" s="2" t="s">
        <v>84</v>
      </c>
      <c r="Z132" s="5">
        <v>16695</v>
      </c>
      <c r="AA132" s="5">
        <v>1</v>
      </c>
      <c r="AB132" s="5">
        <v>102.21</v>
      </c>
      <c r="AC132" s="5">
        <v>0</v>
      </c>
      <c r="AD132" s="5">
        <v>17.063949999999998</v>
      </c>
      <c r="AE132" s="2" t="s">
        <v>3</v>
      </c>
      <c r="AF132" s="2" t="s">
        <v>3</v>
      </c>
      <c r="AG132" s="2" t="s">
        <v>26</v>
      </c>
      <c r="AH132" s="6">
        <v>4.1300000000000001E-5</v>
      </c>
      <c r="AI132" s="6">
        <v>2.8099999999999999E-5</v>
      </c>
      <c r="AJ132" s="6">
        <v>3.4999999999999999E-6</v>
      </c>
      <c r="AK132" s="2" t="s">
        <v>3</v>
      </c>
      <c r="AL132" s="35" t="s">
        <v>4</v>
      </c>
      <c r="AM132" s="35" t="s">
        <v>1</v>
      </c>
    </row>
    <row r="133" spans="1:39" x14ac:dyDescent="0.2">
      <c r="A133" s="2" t="s">
        <v>77</v>
      </c>
      <c r="B133" s="2" t="s">
        <v>102</v>
      </c>
      <c r="C133" s="2" t="s">
        <v>505</v>
      </c>
      <c r="D133" s="2" t="s">
        <v>506</v>
      </c>
      <c r="E133" s="2" t="s">
        <v>188</v>
      </c>
      <c r="F133" s="2" t="s">
        <v>507</v>
      </c>
      <c r="G133" s="9">
        <v>1171214</v>
      </c>
      <c r="H133" s="2" t="s">
        <v>190</v>
      </c>
      <c r="I133" s="2" t="s">
        <v>191</v>
      </c>
      <c r="J133" s="2" t="s">
        <v>83</v>
      </c>
      <c r="K133" s="2" t="s">
        <v>83</v>
      </c>
      <c r="L133" s="2" t="s">
        <v>192</v>
      </c>
      <c r="M133" s="2" t="s">
        <v>132</v>
      </c>
      <c r="N133" s="2" t="s">
        <v>415</v>
      </c>
      <c r="O133" s="2" t="s">
        <v>84</v>
      </c>
      <c r="P133" s="2" t="s">
        <v>348</v>
      </c>
      <c r="Q133" s="2" t="s">
        <v>96</v>
      </c>
      <c r="R133" s="2" t="s">
        <v>195</v>
      </c>
      <c r="S133" s="2" t="s">
        <v>87</v>
      </c>
      <c r="T133" s="5">
        <v>1.04</v>
      </c>
      <c r="U133" s="2" t="s">
        <v>508</v>
      </c>
      <c r="V133" s="6">
        <v>1.8500000000000003E-2</v>
      </c>
      <c r="W133" s="6">
        <v>2.1899999999999999E-2</v>
      </c>
      <c r="X133" s="2" t="s">
        <v>197</v>
      </c>
      <c r="Y133" s="2" t="s">
        <v>84</v>
      </c>
      <c r="Z133" s="5">
        <v>4215.12</v>
      </c>
      <c r="AA133" s="5">
        <v>1</v>
      </c>
      <c r="AB133" s="5">
        <v>111.87</v>
      </c>
      <c r="AC133" s="5">
        <v>0</v>
      </c>
      <c r="AD133" s="5">
        <v>4.7154499999999997</v>
      </c>
      <c r="AE133" s="2" t="s">
        <v>3</v>
      </c>
      <c r="AF133" s="2" t="s">
        <v>3</v>
      </c>
      <c r="AG133" s="2" t="s">
        <v>26</v>
      </c>
      <c r="AH133" s="6">
        <v>8.6999999999999997E-6</v>
      </c>
      <c r="AI133" s="6">
        <v>7.7999999999999999E-6</v>
      </c>
      <c r="AJ133" s="6">
        <v>9.9999999999999995E-7</v>
      </c>
      <c r="AK133" s="2" t="s">
        <v>3</v>
      </c>
      <c r="AL133" s="35" t="s">
        <v>4</v>
      </c>
      <c r="AM133" s="35" t="s">
        <v>1</v>
      </c>
    </row>
    <row r="134" spans="1:39" x14ac:dyDescent="0.2">
      <c r="A134" s="2" t="s">
        <v>77</v>
      </c>
      <c r="B134" s="2" t="s">
        <v>102</v>
      </c>
      <c r="C134" s="2" t="s">
        <v>354</v>
      </c>
      <c r="D134" s="2" t="s">
        <v>355</v>
      </c>
      <c r="E134" s="2" t="s">
        <v>188</v>
      </c>
      <c r="F134" s="2" t="s">
        <v>356</v>
      </c>
      <c r="G134" s="9">
        <v>1168517</v>
      </c>
      <c r="H134" s="2" t="s">
        <v>190</v>
      </c>
      <c r="I134" s="2" t="s">
        <v>213</v>
      </c>
      <c r="J134" s="2" t="s">
        <v>83</v>
      </c>
      <c r="K134" s="2" t="s">
        <v>83</v>
      </c>
      <c r="L134" s="2" t="s">
        <v>192</v>
      </c>
      <c r="M134" s="2" t="s">
        <v>132</v>
      </c>
      <c r="N134" s="2" t="s">
        <v>208</v>
      </c>
      <c r="O134" s="2" t="s">
        <v>84</v>
      </c>
      <c r="P134" s="2" t="s">
        <v>95</v>
      </c>
      <c r="Q134" s="2" t="s">
        <v>96</v>
      </c>
      <c r="R134" s="2" t="s">
        <v>195</v>
      </c>
      <c r="S134" s="2" t="s">
        <v>87</v>
      </c>
      <c r="T134" s="5">
        <v>3.56</v>
      </c>
      <c r="U134" s="2" t="s">
        <v>357</v>
      </c>
      <c r="V134" s="6">
        <v>3.04E-2</v>
      </c>
      <c r="W134" s="6">
        <v>5.1500000000000004E-2</v>
      </c>
      <c r="X134" s="2" t="s">
        <v>197</v>
      </c>
      <c r="Y134" s="2" t="s">
        <v>84</v>
      </c>
      <c r="Z134" s="5">
        <v>5185</v>
      </c>
      <c r="AA134" s="5">
        <v>1</v>
      </c>
      <c r="AB134" s="5">
        <v>93.77</v>
      </c>
      <c r="AC134" s="5">
        <v>0</v>
      </c>
      <c r="AD134" s="5">
        <v>4.8619700000000003</v>
      </c>
      <c r="AE134" s="2" t="s">
        <v>3</v>
      </c>
      <c r="AF134" s="2" t="s">
        <v>3</v>
      </c>
      <c r="AG134" s="2" t="s">
        <v>26</v>
      </c>
      <c r="AH134" s="6">
        <v>9.5000000000000005E-6</v>
      </c>
      <c r="AI134" s="6">
        <v>7.9999999999999996E-6</v>
      </c>
      <c r="AJ134" s="6">
        <v>9.9999999999999995E-7</v>
      </c>
      <c r="AK134" s="2" t="s">
        <v>3</v>
      </c>
      <c r="AL134" s="35" t="s">
        <v>4</v>
      </c>
      <c r="AM134" s="35" t="s">
        <v>1</v>
      </c>
    </row>
    <row r="135" spans="1:39" x14ac:dyDescent="0.2">
      <c r="A135" s="2" t="s">
        <v>77</v>
      </c>
      <c r="B135" s="2" t="s">
        <v>102</v>
      </c>
      <c r="C135" s="2" t="s">
        <v>186</v>
      </c>
      <c r="D135" s="2" t="s">
        <v>187</v>
      </c>
      <c r="E135" s="2" t="s">
        <v>188</v>
      </c>
      <c r="F135" s="2" t="s">
        <v>189</v>
      </c>
      <c r="G135" s="9">
        <v>1193598</v>
      </c>
      <c r="H135" s="2" t="s">
        <v>190</v>
      </c>
      <c r="I135" s="2" t="s">
        <v>191</v>
      </c>
      <c r="J135" s="2" t="s">
        <v>83</v>
      </c>
      <c r="K135" s="2" t="s">
        <v>83</v>
      </c>
      <c r="L135" s="2" t="s">
        <v>192</v>
      </c>
      <c r="M135" s="2" t="s">
        <v>132</v>
      </c>
      <c r="N135" s="2" t="s">
        <v>193</v>
      </c>
      <c r="O135" s="2" t="s">
        <v>84</v>
      </c>
      <c r="P135" s="2" t="s">
        <v>194</v>
      </c>
      <c r="Q135" s="2" t="s">
        <v>96</v>
      </c>
      <c r="R135" s="2" t="s">
        <v>195</v>
      </c>
      <c r="S135" s="2" t="s">
        <v>87</v>
      </c>
      <c r="T135" s="5">
        <v>6.28</v>
      </c>
      <c r="U135" s="2" t="s">
        <v>196</v>
      </c>
      <c r="V135" s="6">
        <v>3.3000000000000002E-2</v>
      </c>
      <c r="W135" s="6">
        <v>3.5799999999999998E-2</v>
      </c>
      <c r="X135" s="2" t="s">
        <v>197</v>
      </c>
      <c r="Y135" s="2" t="s">
        <v>84</v>
      </c>
      <c r="Z135" s="5">
        <v>50666.67</v>
      </c>
      <c r="AA135" s="5">
        <v>1</v>
      </c>
      <c r="AB135" s="5">
        <v>101.75</v>
      </c>
      <c r="AC135" s="5">
        <v>0</v>
      </c>
      <c r="AD135" s="5">
        <v>51.553330000000003</v>
      </c>
      <c r="AE135" s="2" t="s">
        <v>3</v>
      </c>
      <c r="AF135" s="2" t="s">
        <v>3</v>
      </c>
      <c r="AG135" s="2" t="s">
        <v>26</v>
      </c>
      <c r="AH135" s="6">
        <v>4.0399999999999999E-5</v>
      </c>
      <c r="AI135" s="6">
        <v>8.5000000000000006E-5</v>
      </c>
      <c r="AJ135" s="6">
        <v>1.06E-5</v>
      </c>
      <c r="AK135" s="2" t="s">
        <v>3</v>
      </c>
      <c r="AL135" s="35" t="s">
        <v>4</v>
      </c>
      <c r="AM135" s="35" t="s">
        <v>1</v>
      </c>
    </row>
    <row r="136" spans="1:39" x14ac:dyDescent="0.2">
      <c r="A136" s="2" t="s">
        <v>77</v>
      </c>
      <c r="B136" s="2" t="s">
        <v>102</v>
      </c>
      <c r="C136" s="2" t="s">
        <v>509</v>
      </c>
      <c r="D136" s="2" t="s">
        <v>510</v>
      </c>
      <c r="E136" s="2" t="s">
        <v>188</v>
      </c>
      <c r="F136" s="2" t="s">
        <v>511</v>
      </c>
      <c r="G136" s="9">
        <v>1192889</v>
      </c>
      <c r="H136" s="2" t="s">
        <v>190</v>
      </c>
      <c r="I136" s="2" t="s">
        <v>213</v>
      </c>
      <c r="J136" s="2" t="s">
        <v>83</v>
      </c>
      <c r="K136" s="2" t="s">
        <v>83</v>
      </c>
      <c r="L136" s="2" t="s">
        <v>192</v>
      </c>
      <c r="M136" s="2" t="s">
        <v>132</v>
      </c>
      <c r="N136" s="2" t="s">
        <v>227</v>
      </c>
      <c r="O136" s="2" t="s">
        <v>84</v>
      </c>
      <c r="P136" s="2" t="s">
        <v>194</v>
      </c>
      <c r="Q136" s="2" t="s">
        <v>96</v>
      </c>
      <c r="R136" s="2" t="s">
        <v>195</v>
      </c>
      <c r="S136" s="2" t="s">
        <v>87</v>
      </c>
      <c r="T136" s="5">
        <v>3.14</v>
      </c>
      <c r="U136" s="2" t="s">
        <v>512</v>
      </c>
      <c r="V136" s="6">
        <v>6.7500000000000004E-2</v>
      </c>
      <c r="W136" s="6">
        <v>5.7300000000000004E-2</v>
      </c>
      <c r="X136" s="2" t="s">
        <v>197</v>
      </c>
      <c r="Y136" s="2" t="s">
        <v>84</v>
      </c>
      <c r="Z136" s="5">
        <v>4769.4399999999996</v>
      </c>
      <c r="AA136" s="5">
        <v>1</v>
      </c>
      <c r="AB136" s="5">
        <v>104.52</v>
      </c>
      <c r="AC136" s="5">
        <v>0</v>
      </c>
      <c r="AD136" s="5">
        <v>4.9850099999999999</v>
      </c>
      <c r="AE136" s="2" t="s">
        <v>3</v>
      </c>
      <c r="AF136" s="2" t="s">
        <v>3</v>
      </c>
      <c r="AG136" s="2" t="s">
        <v>26</v>
      </c>
      <c r="AH136" s="6">
        <v>2.7E-6</v>
      </c>
      <c r="AI136" s="6">
        <v>8.1999999999999994E-6</v>
      </c>
      <c r="AJ136" s="6">
        <v>9.9999999999999995E-7</v>
      </c>
      <c r="AK136" s="2" t="s">
        <v>3</v>
      </c>
      <c r="AL136" s="35" t="s">
        <v>4</v>
      </c>
      <c r="AM136" s="35" t="s">
        <v>1</v>
      </c>
    </row>
    <row r="137" spans="1:39" x14ac:dyDescent="0.2">
      <c r="A137" s="2" t="s">
        <v>77</v>
      </c>
      <c r="B137" s="2" t="s">
        <v>102</v>
      </c>
      <c r="C137" s="2" t="s">
        <v>198</v>
      </c>
      <c r="D137" s="2" t="s">
        <v>199</v>
      </c>
      <c r="E137" s="2" t="s">
        <v>188</v>
      </c>
      <c r="F137" s="2" t="s">
        <v>200</v>
      </c>
      <c r="G137" s="9">
        <v>6000210</v>
      </c>
      <c r="H137" s="2" t="s">
        <v>190</v>
      </c>
      <c r="I137" s="2" t="s">
        <v>191</v>
      </c>
      <c r="J137" s="2" t="s">
        <v>83</v>
      </c>
      <c r="K137" s="2" t="s">
        <v>83</v>
      </c>
      <c r="L137" s="2" t="s">
        <v>192</v>
      </c>
      <c r="M137" s="2" t="s">
        <v>132</v>
      </c>
      <c r="N137" s="2" t="s">
        <v>193</v>
      </c>
      <c r="O137" s="2" t="s">
        <v>84</v>
      </c>
      <c r="P137" s="2" t="s">
        <v>201</v>
      </c>
      <c r="Q137" s="2" t="s">
        <v>96</v>
      </c>
      <c r="R137" s="2" t="s">
        <v>195</v>
      </c>
      <c r="S137" s="2" t="s">
        <v>87</v>
      </c>
      <c r="T137" s="5">
        <v>3.88</v>
      </c>
      <c r="U137" s="2" t="s">
        <v>202</v>
      </c>
      <c r="V137" s="6">
        <v>3.85E-2</v>
      </c>
      <c r="W137" s="6">
        <v>2.0299999999999999E-2</v>
      </c>
      <c r="X137" s="2" t="s">
        <v>197</v>
      </c>
      <c r="Y137" s="2" t="s">
        <v>84</v>
      </c>
      <c r="Z137" s="5">
        <v>32571.919999999998</v>
      </c>
      <c r="AA137" s="5">
        <v>1</v>
      </c>
      <c r="AB137" s="5">
        <v>120.49</v>
      </c>
      <c r="AC137" s="5">
        <v>1.1113</v>
      </c>
      <c r="AD137" s="5">
        <v>40.357289999999999</v>
      </c>
      <c r="AE137" s="2" t="s">
        <v>3</v>
      </c>
      <c r="AF137" s="2" t="s">
        <v>3</v>
      </c>
      <c r="AG137" s="2" t="s">
        <v>26</v>
      </c>
      <c r="AH137" s="6">
        <v>1.27E-5</v>
      </c>
      <c r="AI137" s="6">
        <v>6.6600000000000006E-5</v>
      </c>
      <c r="AJ137" s="6">
        <v>8.3000000000000002E-6</v>
      </c>
      <c r="AK137" s="2" t="s">
        <v>3</v>
      </c>
      <c r="AL137" s="35" t="s">
        <v>4</v>
      </c>
      <c r="AM137" s="35" t="s">
        <v>1</v>
      </c>
    </row>
    <row r="138" spans="1:39" x14ac:dyDescent="0.2">
      <c r="A138" s="2" t="s">
        <v>77</v>
      </c>
      <c r="B138" s="2" t="s">
        <v>102</v>
      </c>
      <c r="C138" s="2" t="s">
        <v>368</v>
      </c>
      <c r="D138" s="2" t="s">
        <v>369</v>
      </c>
      <c r="E138" s="2" t="s">
        <v>188</v>
      </c>
      <c r="F138" s="2" t="s">
        <v>370</v>
      </c>
      <c r="G138" s="9">
        <v>1138940</v>
      </c>
      <c r="H138" s="2" t="s">
        <v>190</v>
      </c>
      <c r="I138" s="2" t="s">
        <v>213</v>
      </c>
      <c r="J138" s="2" t="s">
        <v>83</v>
      </c>
      <c r="K138" s="2" t="s">
        <v>83</v>
      </c>
      <c r="L138" s="2" t="s">
        <v>192</v>
      </c>
      <c r="M138" s="2" t="s">
        <v>132</v>
      </c>
      <c r="N138" s="2" t="s">
        <v>272</v>
      </c>
      <c r="O138" s="2" t="s">
        <v>84</v>
      </c>
      <c r="P138" s="2" t="s">
        <v>201</v>
      </c>
      <c r="Q138" s="2" t="s">
        <v>96</v>
      </c>
      <c r="R138" s="2" t="s">
        <v>195</v>
      </c>
      <c r="S138" s="2" t="s">
        <v>87</v>
      </c>
      <c r="T138" s="5">
        <v>2.4</v>
      </c>
      <c r="U138" s="2" t="s">
        <v>371</v>
      </c>
      <c r="V138" s="6">
        <v>2.75E-2</v>
      </c>
      <c r="W138" s="6">
        <v>4.8399999999999999E-2</v>
      </c>
      <c r="X138" s="2" t="s">
        <v>197</v>
      </c>
      <c r="Y138" s="2" t="s">
        <v>84</v>
      </c>
      <c r="Z138" s="5">
        <v>41672.43</v>
      </c>
      <c r="AA138" s="5">
        <v>1</v>
      </c>
      <c r="AB138" s="5">
        <v>95.96</v>
      </c>
      <c r="AC138" s="5">
        <v>0</v>
      </c>
      <c r="AD138" s="5">
        <v>39.988860000000003</v>
      </c>
      <c r="AE138" s="2" t="s">
        <v>3</v>
      </c>
      <c r="AF138" s="2" t="s">
        <v>3</v>
      </c>
      <c r="AG138" s="2" t="s">
        <v>26</v>
      </c>
      <c r="AH138" s="6">
        <v>5.0469999999999996E-4</v>
      </c>
      <c r="AI138" s="6">
        <v>6.6000000000000005E-5</v>
      </c>
      <c r="AJ138" s="6">
        <v>8.1999999999999994E-6</v>
      </c>
      <c r="AK138" s="2" t="s">
        <v>3</v>
      </c>
      <c r="AL138" s="35" t="s">
        <v>4</v>
      </c>
      <c r="AM138" s="35" t="s">
        <v>1</v>
      </c>
    </row>
    <row r="139" spans="1:39" x14ac:dyDescent="0.2">
      <c r="A139" s="2" t="s">
        <v>77</v>
      </c>
      <c r="B139" s="2" t="s">
        <v>102</v>
      </c>
      <c r="C139" s="2" t="s">
        <v>205</v>
      </c>
      <c r="D139" s="2" t="s">
        <v>206</v>
      </c>
      <c r="E139" s="2" t="s">
        <v>188</v>
      </c>
      <c r="F139" s="2" t="s">
        <v>207</v>
      </c>
      <c r="G139" s="9">
        <v>1138650</v>
      </c>
      <c r="H139" s="2" t="s">
        <v>190</v>
      </c>
      <c r="I139" s="2" t="s">
        <v>191</v>
      </c>
      <c r="J139" s="2" t="s">
        <v>83</v>
      </c>
      <c r="K139" s="2" t="s">
        <v>83</v>
      </c>
      <c r="L139" s="2" t="s">
        <v>192</v>
      </c>
      <c r="M139" s="2" t="s">
        <v>132</v>
      </c>
      <c r="N139" s="2" t="s">
        <v>208</v>
      </c>
      <c r="O139" s="2" t="s">
        <v>84</v>
      </c>
      <c r="P139" s="2" t="s">
        <v>201</v>
      </c>
      <c r="Q139" s="2" t="s">
        <v>96</v>
      </c>
      <c r="R139" s="2" t="s">
        <v>195</v>
      </c>
      <c r="S139" s="2" t="s">
        <v>87</v>
      </c>
      <c r="T139" s="5">
        <v>3.14</v>
      </c>
      <c r="U139" s="2" t="s">
        <v>209</v>
      </c>
      <c r="V139" s="6">
        <v>1.34E-2</v>
      </c>
      <c r="W139" s="6">
        <v>2.29E-2</v>
      </c>
      <c r="X139" s="2" t="s">
        <v>197</v>
      </c>
      <c r="Y139" s="2" t="s">
        <v>84</v>
      </c>
      <c r="Z139" s="5">
        <v>72370.47</v>
      </c>
      <c r="AA139" s="5">
        <v>1</v>
      </c>
      <c r="AB139" s="5">
        <v>110.26</v>
      </c>
      <c r="AC139" s="5">
        <v>0</v>
      </c>
      <c r="AD139" s="5">
        <v>79.795680000000004</v>
      </c>
      <c r="AE139" s="2" t="s">
        <v>3</v>
      </c>
      <c r="AF139" s="2" t="s">
        <v>3</v>
      </c>
      <c r="AG139" s="2" t="s">
        <v>26</v>
      </c>
      <c r="AH139" s="6">
        <v>2.5200000000000003E-5</v>
      </c>
      <c r="AI139" s="6">
        <v>1.316E-4</v>
      </c>
      <c r="AJ139" s="6">
        <v>1.6399999999999999E-5</v>
      </c>
      <c r="AK139" s="2" t="s">
        <v>3</v>
      </c>
      <c r="AL139" s="35" t="s">
        <v>4</v>
      </c>
      <c r="AM139" s="35" t="s">
        <v>1</v>
      </c>
    </row>
    <row r="140" spans="1:39" x14ac:dyDescent="0.2">
      <c r="A140" s="2" t="s">
        <v>77</v>
      </c>
      <c r="B140" s="2" t="s">
        <v>102</v>
      </c>
      <c r="C140" s="2" t="s">
        <v>513</v>
      </c>
      <c r="D140" s="2" t="s">
        <v>514</v>
      </c>
      <c r="E140" s="2" t="s">
        <v>188</v>
      </c>
      <c r="F140" s="2" t="s">
        <v>515</v>
      </c>
      <c r="G140" s="9">
        <v>5660063</v>
      </c>
      <c r="H140" s="2" t="s">
        <v>190</v>
      </c>
      <c r="I140" s="2" t="s">
        <v>213</v>
      </c>
      <c r="J140" s="2" t="s">
        <v>83</v>
      </c>
      <c r="K140" s="2" t="s">
        <v>83</v>
      </c>
      <c r="L140" s="2" t="s">
        <v>192</v>
      </c>
      <c r="M140" s="2" t="s">
        <v>132</v>
      </c>
      <c r="N140" s="2" t="s">
        <v>214</v>
      </c>
      <c r="O140" s="2" t="s">
        <v>84</v>
      </c>
      <c r="P140" s="2" t="s">
        <v>516</v>
      </c>
      <c r="Q140" s="2" t="s">
        <v>96</v>
      </c>
      <c r="R140" s="2" t="s">
        <v>195</v>
      </c>
      <c r="S140" s="2" t="s">
        <v>87</v>
      </c>
      <c r="T140" s="5">
        <v>1.46</v>
      </c>
      <c r="U140" s="2" t="s">
        <v>517</v>
      </c>
      <c r="V140" s="6">
        <v>2.9399999999999999E-2</v>
      </c>
      <c r="W140" s="6">
        <v>4.5499999999999999E-2</v>
      </c>
      <c r="X140" s="2" t="s">
        <v>197</v>
      </c>
      <c r="Y140" s="2" t="s">
        <v>84</v>
      </c>
      <c r="Z140" s="5">
        <v>1685.79</v>
      </c>
      <c r="AA140" s="5">
        <v>1</v>
      </c>
      <c r="AB140" s="5">
        <v>99.19</v>
      </c>
      <c r="AC140" s="5">
        <v>0</v>
      </c>
      <c r="AD140" s="5">
        <v>1.6721299999999999</v>
      </c>
      <c r="AE140" s="2" t="s">
        <v>3</v>
      </c>
      <c r="AF140" s="2" t="s">
        <v>3</v>
      </c>
      <c r="AG140" s="2" t="s">
        <v>26</v>
      </c>
      <c r="AH140" s="6">
        <v>1.0499999999999999E-5</v>
      </c>
      <c r="AI140" s="6">
        <v>2.7999999999999999E-6</v>
      </c>
      <c r="AJ140" s="6">
        <v>2.9999999999999999E-7</v>
      </c>
      <c r="AK140" s="2" t="s">
        <v>3</v>
      </c>
      <c r="AL140" s="35" t="s">
        <v>4</v>
      </c>
      <c r="AM140" s="35" t="s">
        <v>1</v>
      </c>
    </row>
    <row r="141" spans="1:39" x14ac:dyDescent="0.2">
      <c r="A141" s="2" t="s">
        <v>77</v>
      </c>
      <c r="B141" s="2" t="s">
        <v>102</v>
      </c>
      <c r="C141" s="2" t="s">
        <v>248</v>
      </c>
      <c r="D141" s="2" t="s">
        <v>249</v>
      </c>
      <c r="E141" s="2" t="s">
        <v>188</v>
      </c>
      <c r="F141" s="2" t="s">
        <v>376</v>
      </c>
      <c r="G141" s="9">
        <v>1162221</v>
      </c>
      <c r="H141" s="2" t="s">
        <v>190</v>
      </c>
      <c r="I141" s="2" t="s">
        <v>191</v>
      </c>
      <c r="J141" s="2" t="s">
        <v>83</v>
      </c>
      <c r="K141" s="2" t="s">
        <v>83</v>
      </c>
      <c r="L141" s="2" t="s">
        <v>192</v>
      </c>
      <c r="M141" s="2" t="s">
        <v>132</v>
      </c>
      <c r="N141" s="2" t="s">
        <v>208</v>
      </c>
      <c r="O141" s="2" t="s">
        <v>84</v>
      </c>
      <c r="P141" s="2" t="s">
        <v>215</v>
      </c>
      <c r="Q141" s="2" t="s">
        <v>96</v>
      </c>
      <c r="R141" s="2" t="s">
        <v>195</v>
      </c>
      <c r="S141" s="2" t="s">
        <v>87</v>
      </c>
      <c r="T141" s="5">
        <v>4.95</v>
      </c>
      <c r="U141" s="2" t="s">
        <v>377</v>
      </c>
      <c r="V141" s="6">
        <v>1.1699999999999999E-2</v>
      </c>
      <c r="W141" s="6">
        <v>3.0200000000000001E-2</v>
      </c>
      <c r="X141" s="2" t="s">
        <v>197</v>
      </c>
      <c r="Y141" s="2" t="s">
        <v>84</v>
      </c>
      <c r="Z141" s="5">
        <v>9240</v>
      </c>
      <c r="AA141" s="5">
        <v>1</v>
      </c>
      <c r="AB141" s="5">
        <v>101.71</v>
      </c>
      <c r="AC141" s="5">
        <v>0</v>
      </c>
      <c r="AD141" s="5">
        <v>9.3979999999999997</v>
      </c>
      <c r="AE141" s="2" t="s">
        <v>3</v>
      </c>
      <c r="AF141" s="2" t="s">
        <v>3</v>
      </c>
      <c r="AG141" s="2" t="s">
        <v>26</v>
      </c>
      <c r="AH141" s="6">
        <v>1.34E-5</v>
      </c>
      <c r="AI141" s="6">
        <v>1.5500000000000001E-5</v>
      </c>
      <c r="AJ141" s="6">
        <v>1.9E-6</v>
      </c>
      <c r="AK141" s="2" t="s">
        <v>3</v>
      </c>
      <c r="AL141" s="35" t="s">
        <v>4</v>
      </c>
      <c r="AM141" s="35" t="s">
        <v>1</v>
      </c>
    </row>
    <row r="142" spans="1:39" x14ac:dyDescent="0.2">
      <c r="A142" s="2" t="s">
        <v>77</v>
      </c>
      <c r="B142" s="2" t="s">
        <v>102</v>
      </c>
      <c r="C142" s="2" t="s">
        <v>382</v>
      </c>
      <c r="D142" s="2" t="s">
        <v>383</v>
      </c>
      <c r="E142" s="2" t="s">
        <v>188</v>
      </c>
      <c r="F142" s="2" t="s">
        <v>384</v>
      </c>
      <c r="G142" s="9">
        <v>1160241</v>
      </c>
      <c r="H142" s="2" t="s">
        <v>190</v>
      </c>
      <c r="I142" s="2" t="s">
        <v>213</v>
      </c>
      <c r="J142" s="2" t="s">
        <v>83</v>
      </c>
      <c r="K142" s="2" t="s">
        <v>83</v>
      </c>
      <c r="L142" s="2" t="s">
        <v>192</v>
      </c>
      <c r="M142" s="2" t="s">
        <v>132</v>
      </c>
      <c r="N142" s="2" t="s">
        <v>214</v>
      </c>
      <c r="O142" s="2" t="s">
        <v>84</v>
      </c>
      <c r="P142" s="2" t="s">
        <v>215</v>
      </c>
      <c r="Q142" s="2" t="s">
        <v>96</v>
      </c>
      <c r="R142" s="2" t="s">
        <v>195</v>
      </c>
      <c r="S142" s="2" t="s">
        <v>87</v>
      </c>
      <c r="T142" s="5">
        <v>2.4500000000000002</v>
      </c>
      <c r="U142" s="2" t="s">
        <v>385</v>
      </c>
      <c r="V142" s="6">
        <v>1.84E-2</v>
      </c>
      <c r="W142" s="6">
        <v>4.5700000000000005E-2</v>
      </c>
      <c r="X142" s="2" t="s">
        <v>197</v>
      </c>
      <c r="Y142" s="2" t="s">
        <v>84</v>
      </c>
      <c r="Z142" s="5">
        <v>28100</v>
      </c>
      <c r="AA142" s="5">
        <v>1</v>
      </c>
      <c r="AB142" s="5">
        <v>93.75</v>
      </c>
      <c r="AC142" s="5">
        <v>0</v>
      </c>
      <c r="AD142" s="5">
        <v>26.34375</v>
      </c>
      <c r="AE142" s="2" t="s">
        <v>3</v>
      </c>
      <c r="AF142" s="2" t="s">
        <v>3</v>
      </c>
      <c r="AG142" s="2" t="s">
        <v>26</v>
      </c>
      <c r="AH142" s="6">
        <v>9.3599999999999998E-5</v>
      </c>
      <c r="AI142" s="6">
        <v>4.35E-5</v>
      </c>
      <c r="AJ142" s="6">
        <v>5.4E-6</v>
      </c>
      <c r="AK142" s="2" t="s">
        <v>3</v>
      </c>
      <c r="AL142" s="35" t="s">
        <v>4</v>
      </c>
      <c r="AM142" s="35" t="s">
        <v>1</v>
      </c>
    </row>
    <row r="143" spans="1:39" x14ac:dyDescent="0.2">
      <c r="A143" s="2" t="s">
        <v>77</v>
      </c>
      <c r="B143" s="2" t="s">
        <v>102</v>
      </c>
      <c r="C143" s="2" t="s">
        <v>210</v>
      </c>
      <c r="D143" s="2" t="s">
        <v>211</v>
      </c>
      <c r="E143" s="2" t="s">
        <v>188</v>
      </c>
      <c r="F143" s="2" t="s">
        <v>212</v>
      </c>
      <c r="G143" s="9">
        <v>1139815</v>
      </c>
      <c r="H143" s="2" t="s">
        <v>190</v>
      </c>
      <c r="I143" s="2" t="s">
        <v>213</v>
      </c>
      <c r="J143" s="2" t="s">
        <v>83</v>
      </c>
      <c r="K143" s="2" t="s">
        <v>83</v>
      </c>
      <c r="L143" s="2" t="s">
        <v>192</v>
      </c>
      <c r="M143" s="2" t="s">
        <v>132</v>
      </c>
      <c r="N143" s="2" t="s">
        <v>214</v>
      </c>
      <c r="O143" s="2" t="s">
        <v>84</v>
      </c>
      <c r="P143" s="2" t="s">
        <v>215</v>
      </c>
      <c r="Q143" s="2" t="s">
        <v>96</v>
      </c>
      <c r="R143" s="2" t="s">
        <v>195</v>
      </c>
      <c r="S143" s="2" t="s">
        <v>87</v>
      </c>
      <c r="T143" s="5">
        <v>1.3</v>
      </c>
      <c r="U143" s="2" t="s">
        <v>216</v>
      </c>
      <c r="V143" s="6">
        <v>3.61E-2</v>
      </c>
      <c r="W143" s="6">
        <v>4.5999999999999999E-2</v>
      </c>
      <c r="X143" s="2" t="s">
        <v>197</v>
      </c>
      <c r="Y143" s="2" t="s">
        <v>84</v>
      </c>
      <c r="Z143" s="5">
        <v>60021</v>
      </c>
      <c r="AA143" s="5">
        <v>1</v>
      </c>
      <c r="AB143" s="5">
        <v>99.4</v>
      </c>
      <c r="AC143" s="5">
        <v>0</v>
      </c>
      <c r="AD143" s="5">
        <v>59.660870000000003</v>
      </c>
      <c r="AE143" s="2" t="s">
        <v>3</v>
      </c>
      <c r="AF143" s="2" t="s">
        <v>3</v>
      </c>
      <c r="AG143" s="2" t="s">
        <v>26</v>
      </c>
      <c r="AH143" s="6">
        <v>7.8200000000000003E-5</v>
      </c>
      <c r="AI143" s="6">
        <v>9.8399999999999993E-5</v>
      </c>
      <c r="AJ143" s="6">
        <v>1.2299999999999999E-5</v>
      </c>
      <c r="AK143" s="2" t="s">
        <v>3</v>
      </c>
      <c r="AL143" s="35" t="s">
        <v>4</v>
      </c>
      <c r="AM143" s="35" t="s">
        <v>1</v>
      </c>
    </row>
    <row r="144" spans="1:39" x14ac:dyDescent="0.2">
      <c r="A144" s="2" t="s">
        <v>77</v>
      </c>
      <c r="B144" s="2" t="s">
        <v>102</v>
      </c>
      <c r="C144" s="2" t="s">
        <v>210</v>
      </c>
      <c r="D144" s="2" t="s">
        <v>211</v>
      </c>
      <c r="E144" s="2" t="s">
        <v>188</v>
      </c>
      <c r="F144" s="2" t="s">
        <v>217</v>
      </c>
      <c r="G144" s="9">
        <v>1201953</v>
      </c>
      <c r="H144" s="2" t="s">
        <v>190</v>
      </c>
      <c r="I144" s="2" t="s">
        <v>213</v>
      </c>
      <c r="J144" s="2" t="s">
        <v>83</v>
      </c>
      <c r="K144" s="2" t="s">
        <v>83</v>
      </c>
      <c r="L144" s="2" t="s">
        <v>192</v>
      </c>
      <c r="M144" s="2" t="s">
        <v>132</v>
      </c>
      <c r="N144" s="2" t="s">
        <v>214</v>
      </c>
      <c r="O144" s="2" t="s">
        <v>84</v>
      </c>
      <c r="P144" s="2" t="s">
        <v>215</v>
      </c>
      <c r="Q144" s="2" t="s">
        <v>96</v>
      </c>
      <c r="R144" s="2" t="s">
        <v>195</v>
      </c>
      <c r="S144" s="2" t="s">
        <v>87</v>
      </c>
      <c r="T144" s="5">
        <v>5.45</v>
      </c>
      <c r="U144" s="2" t="s">
        <v>218</v>
      </c>
      <c r="V144" s="6">
        <v>4.6900000000000004E-2</v>
      </c>
      <c r="W144" s="6">
        <v>4.99E-2</v>
      </c>
      <c r="X144" s="2" t="s">
        <v>197</v>
      </c>
      <c r="Y144" s="2" t="s">
        <v>84</v>
      </c>
      <c r="Z144" s="5">
        <v>72000</v>
      </c>
      <c r="AA144" s="5">
        <v>1</v>
      </c>
      <c r="AB144" s="5">
        <v>98.9</v>
      </c>
      <c r="AC144" s="5">
        <v>0</v>
      </c>
      <c r="AD144" s="5">
        <v>71.207999999999998</v>
      </c>
      <c r="AE144" s="2" t="s">
        <v>3</v>
      </c>
      <c r="AF144" s="2" t="s">
        <v>3</v>
      </c>
      <c r="AG144" s="2" t="s">
        <v>26</v>
      </c>
      <c r="AH144" s="6">
        <v>1.44E-4</v>
      </c>
      <c r="AI144" s="6">
        <v>1.175E-4</v>
      </c>
      <c r="AJ144" s="6">
        <v>1.4599999999999999E-5</v>
      </c>
      <c r="AK144" s="2" t="s">
        <v>3</v>
      </c>
      <c r="AL144" s="35" t="s">
        <v>4</v>
      </c>
      <c r="AM144" s="35" t="s">
        <v>1</v>
      </c>
    </row>
    <row r="145" spans="1:39" x14ac:dyDescent="0.2">
      <c r="A145" s="2" t="s">
        <v>77</v>
      </c>
      <c r="B145" s="2" t="s">
        <v>102</v>
      </c>
      <c r="C145" s="2" t="s">
        <v>210</v>
      </c>
      <c r="D145" s="2" t="s">
        <v>211</v>
      </c>
      <c r="E145" s="2" t="s">
        <v>188</v>
      </c>
      <c r="F145" s="2" t="s">
        <v>518</v>
      </c>
      <c r="G145" s="9">
        <v>1135417</v>
      </c>
      <c r="H145" s="2" t="s">
        <v>190</v>
      </c>
      <c r="I145" s="2" t="s">
        <v>191</v>
      </c>
      <c r="J145" s="2" t="s">
        <v>83</v>
      </c>
      <c r="K145" s="2" t="s">
        <v>83</v>
      </c>
      <c r="L145" s="2" t="s">
        <v>192</v>
      </c>
      <c r="M145" s="2" t="s">
        <v>132</v>
      </c>
      <c r="N145" s="2" t="s">
        <v>214</v>
      </c>
      <c r="O145" s="2" t="s">
        <v>84</v>
      </c>
      <c r="P145" s="2" t="s">
        <v>215</v>
      </c>
      <c r="Q145" s="2" t="s">
        <v>96</v>
      </c>
      <c r="R145" s="2" t="s">
        <v>195</v>
      </c>
      <c r="S145" s="2" t="s">
        <v>87</v>
      </c>
      <c r="T145" s="5">
        <v>2.5</v>
      </c>
      <c r="U145" s="2" t="s">
        <v>519</v>
      </c>
      <c r="V145" s="6">
        <v>2.2499999999999999E-2</v>
      </c>
      <c r="W145" s="6">
        <v>2.0299999999999999E-2</v>
      </c>
      <c r="X145" s="2" t="s">
        <v>197</v>
      </c>
      <c r="Y145" s="2" t="s">
        <v>84</v>
      </c>
      <c r="Z145" s="5">
        <v>64843</v>
      </c>
      <c r="AA145" s="5">
        <v>1</v>
      </c>
      <c r="AB145" s="5">
        <v>114.9</v>
      </c>
      <c r="AC145" s="5">
        <v>0</v>
      </c>
      <c r="AD145" s="5">
        <v>74.504599999999996</v>
      </c>
      <c r="AE145" s="2" t="s">
        <v>3</v>
      </c>
      <c r="AF145" s="2" t="s">
        <v>3</v>
      </c>
      <c r="AG145" s="2" t="s">
        <v>26</v>
      </c>
      <c r="AH145" s="6">
        <v>1.584E-4</v>
      </c>
      <c r="AI145" s="6">
        <v>1.2290000000000001E-4</v>
      </c>
      <c r="AJ145" s="6">
        <v>1.5299999999999999E-5</v>
      </c>
      <c r="AK145" s="2" t="s">
        <v>3</v>
      </c>
      <c r="AL145" s="35" t="s">
        <v>4</v>
      </c>
      <c r="AM145" s="35" t="s">
        <v>1</v>
      </c>
    </row>
    <row r="146" spans="1:39" x14ac:dyDescent="0.2">
      <c r="A146" s="2" t="s">
        <v>77</v>
      </c>
      <c r="B146" s="2" t="s">
        <v>102</v>
      </c>
      <c r="C146" s="2" t="s">
        <v>310</v>
      </c>
      <c r="D146" s="2" t="s">
        <v>311</v>
      </c>
      <c r="E146" s="2" t="s">
        <v>188</v>
      </c>
      <c r="F146" s="2" t="s">
        <v>392</v>
      </c>
      <c r="G146" s="9">
        <v>2310423</v>
      </c>
      <c r="H146" s="2" t="s">
        <v>190</v>
      </c>
      <c r="I146" s="2" t="s">
        <v>191</v>
      </c>
      <c r="J146" s="2" t="s">
        <v>83</v>
      </c>
      <c r="K146" s="2" t="s">
        <v>83</v>
      </c>
      <c r="L146" s="2" t="s">
        <v>192</v>
      </c>
      <c r="M146" s="2" t="s">
        <v>132</v>
      </c>
      <c r="N146" s="2" t="s">
        <v>277</v>
      </c>
      <c r="O146" s="2" t="s">
        <v>84</v>
      </c>
      <c r="P146" s="2" t="s">
        <v>393</v>
      </c>
      <c r="Q146" s="2" t="s">
        <v>96</v>
      </c>
      <c r="R146" s="2" t="s">
        <v>195</v>
      </c>
      <c r="S146" s="2" t="s">
        <v>87</v>
      </c>
      <c r="T146" s="5">
        <v>0.92</v>
      </c>
      <c r="U146" s="2" t="s">
        <v>394</v>
      </c>
      <c r="V146" s="6">
        <v>9.4999999999999998E-3</v>
      </c>
      <c r="W146" s="6">
        <v>1.9900000000000001E-2</v>
      </c>
      <c r="X146" s="2" t="s">
        <v>197</v>
      </c>
      <c r="Y146" s="2" t="s">
        <v>84</v>
      </c>
      <c r="Z146" s="5">
        <v>7.0000000000000007E-2</v>
      </c>
      <c r="AA146" s="5">
        <v>1</v>
      </c>
      <c r="AB146" s="5">
        <v>111.65</v>
      </c>
      <c r="AC146" s="5">
        <v>0</v>
      </c>
      <c r="AD146" s="5">
        <v>6.9999999999999994E-5</v>
      </c>
      <c r="AE146" s="2" t="s">
        <v>3</v>
      </c>
      <c r="AF146" s="2" t="s">
        <v>3</v>
      </c>
      <c r="AG146" s="2" t="s">
        <v>26</v>
      </c>
      <c r="AH146" s="6">
        <v>0</v>
      </c>
      <c r="AI146" s="6">
        <v>0</v>
      </c>
      <c r="AJ146" s="6">
        <v>0</v>
      </c>
      <c r="AK146" s="2" t="s">
        <v>3</v>
      </c>
      <c r="AL146" s="35" t="s">
        <v>4</v>
      </c>
      <c r="AM146" s="35" t="s">
        <v>1</v>
      </c>
    </row>
    <row r="147" spans="1:39" x14ac:dyDescent="0.2">
      <c r="A147" s="2" t="s">
        <v>77</v>
      </c>
      <c r="B147" s="2" t="s">
        <v>102</v>
      </c>
      <c r="C147" s="2" t="s">
        <v>310</v>
      </c>
      <c r="D147" s="2" t="s">
        <v>311</v>
      </c>
      <c r="E147" s="2" t="s">
        <v>188</v>
      </c>
      <c r="F147" s="2" t="s">
        <v>395</v>
      </c>
      <c r="G147" s="9">
        <v>2310464</v>
      </c>
      <c r="H147" s="2" t="s">
        <v>190</v>
      </c>
      <c r="I147" s="2" t="s">
        <v>191</v>
      </c>
      <c r="J147" s="2" t="s">
        <v>83</v>
      </c>
      <c r="K147" s="2" t="s">
        <v>83</v>
      </c>
      <c r="L147" s="2" t="s">
        <v>192</v>
      </c>
      <c r="M147" s="2" t="s">
        <v>132</v>
      </c>
      <c r="N147" s="2" t="s">
        <v>277</v>
      </c>
      <c r="O147" s="2" t="s">
        <v>84</v>
      </c>
      <c r="P147" s="2" t="s">
        <v>393</v>
      </c>
      <c r="Q147" s="2" t="s">
        <v>96</v>
      </c>
      <c r="R147" s="2" t="s">
        <v>195</v>
      </c>
      <c r="S147" s="2" t="s">
        <v>87</v>
      </c>
      <c r="T147" s="5">
        <v>2.66</v>
      </c>
      <c r="U147" s="2" t="s">
        <v>396</v>
      </c>
      <c r="V147" s="6">
        <v>5.0000000000000001E-3</v>
      </c>
      <c r="W147" s="6">
        <v>1.7600000000000001E-2</v>
      </c>
      <c r="X147" s="2" t="s">
        <v>197</v>
      </c>
      <c r="Y147" s="2" t="s">
        <v>84</v>
      </c>
      <c r="Z147" s="5">
        <v>12000</v>
      </c>
      <c r="AA147" s="5">
        <v>1</v>
      </c>
      <c r="AB147" s="5">
        <v>107.2</v>
      </c>
      <c r="AC147" s="5">
        <v>0</v>
      </c>
      <c r="AD147" s="5">
        <v>12.864000000000001</v>
      </c>
      <c r="AE147" s="2" t="s">
        <v>3</v>
      </c>
      <c r="AF147" s="2" t="s">
        <v>3</v>
      </c>
      <c r="AG147" s="2" t="s">
        <v>26</v>
      </c>
      <c r="AH147" s="6">
        <v>1.5699999999999999E-5</v>
      </c>
      <c r="AI147" s="6">
        <v>2.12E-5</v>
      </c>
      <c r="AJ147" s="6">
        <v>2.5999999999999997E-6</v>
      </c>
      <c r="AK147" s="2" t="s">
        <v>3</v>
      </c>
      <c r="AL147" s="35" t="s">
        <v>4</v>
      </c>
      <c r="AM147" s="35" t="s">
        <v>1</v>
      </c>
    </row>
    <row r="148" spans="1:39" x14ac:dyDescent="0.2">
      <c r="A148" s="2" t="s">
        <v>77</v>
      </c>
      <c r="B148" s="2" t="s">
        <v>102</v>
      </c>
      <c r="C148" s="2" t="s">
        <v>219</v>
      </c>
      <c r="D148" s="2" t="s">
        <v>220</v>
      </c>
      <c r="E148" s="2" t="s">
        <v>188</v>
      </c>
      <c r="F148" s="2" t="s">
        <v>408</v>
      </c>
      <c r="G148" s="9">
        <v>6120224</v>
      </c>
      <c r="H148" s="2" t="s">
        <v>190</v>
      </c>
      <c r="I148" s="2" t="s">
        <v>191</v>
      </c>
      <c r="J148" s="2" t="s">
        <v>83</v>
      </c>
      <c r="K148" s="2" t="s">
        <v>83</v>
      </c>
      <c r="L148" s="2" t="s">
        <v>192</v>
      </c>
      <c r="M148" s="2" t="s">
        <v>132</v>
      </c>
      <c r="N148" s="2" t="s">
        <v>208</v>
      </c>
      <c r="O148" s="2" t="s">
        <v>84</v>
      </c>
      <c r="P148" s="2" t="s">
        <v>85</v>
      </c>
      <c r="Q148" s="2" t="s">
        <v>86</v>
      </c>
      <c r="R148" s="2" t="s">
        <v>195</v>
      </c>
      <c r="S148" s="2" t="s">
        <v>87</v>
      </c>
      <c r="T148" s="5">
        <v>3.27</v>
      </c>
      <c r="U148" s="2" t="s">
        <v>342</v>
      </c>
      <c r="V148" s="6">
        <v>1.8000000000000002E-2</v>
      </c>
      <c r="W148" s="6">
        <v>2.41E-2</v>
      </c>
      <c r="X148" s="2" t="s">
        <v>197</v>
      </c>
      <c r="Y148" s="2" t="s">
        <v>84</v>
      </c>
      <c r="Z148" s="5">
        <v>7816</v>
      </c>
      <c r="AA148" s="5">
        <v>1</v>
      </c>
      <c r="AB148" s="5">
        <v>110.59</v>
      </c>
      <c r="AC148" s="5">
        <v>0</v>
      </c>
      <c r="AD148" s="5">
        <v>8.6437100000000004</v>
      </c>
      <c r="AE148" s="2" t="s">
        <v>3</v>
      </c>
      <c r="AF148" s="2" t="s">
        <v>3</v>
      </c>
      <c r="AG148" s="2" t="s">
        <v>26</v>
      </c>
      <c r="AH148" s="6">
        <v>9.9000000000000001E-6</v>
      </c>
      <c r="AI148" s="6">
        <v>1.43E-5</v>
      </c>
      <c r="AJ148" s="6">
        <v>1.8000000000000001E-6</v>
      </c>
      <c r="AK148" s="2" t="s">
        <v>3</v>
      </c>
      <c r="AL148" s="35" t="s">
        <v>4</v>
      </c>
      <c r="AM148" s="35" t="s">
        <v>1</v>
      </c>
    </row>
    <row r="149" spans="1:39" x14ac:dyDescent="0.2">
      <c r="A149" s="2" t="s">
        <v>77</v>
      </c>
      <c r="B149" s="2" t="s">
        <v>102</v>
      </c>
      <c r="C149" s="2" t="s">
        <v>219</v>
      </c>
      <c r="D149" s="2" t="s">
        <v>220</v>
      </c>
      <c r="E149" s="2" t="s">
        <v>188</v>
      </c>
      <c r="F149" s="2" t="s">
        <v>221</v>
      </c>
      <c r="G149" s="9">
        <v>1191519</v>
      </c>
      <c r="H149" s="2" t="s">
        <v>190</v>
      </c>
      <c r="I149" s="2" t="s">
        <v>191</v>
      </c>
      <c r="J149" s="2" t="s">
        <v>83</v>
      </c>
      <c r="K149" s="2" t="s">
        <v>83</v>
      </c>
      <c r="L149" s="2" t="s">
        <v>192</v>
      </c>
      <c r="M149" s="2" t="s">
        <v>132</v>
      </c>
      <c r="N149" s="2" t="s">
        <v>208</v>
      </c>
      <c r="O149" s="2" t="s">
        <v>84</v>
      </c>
      <c r="P149" s="2" t="s">
        <v>222</v>
      </c>
      <c r="Q149" s="2" t="s">
        <v>86</v>
      </c>
      <c r="R149" s="2" t="s">
        <v>195</v>
      </c>
      <c r="S149" s="2" t="s">
        <v>87</v>
      </c>
      <c r="T149" s="5">
        <v>2.59</v>
      </c>
      <c r="U149" s="2" t="s">
        <v>223</v>
      </c>
      <c r="V149" s="6">
        <v>3.6499999999999998E-2</v>
      </c>
      <c r="W149" s="6">
        <v>3.44E-2</v>
      </c>
      <c r="X149" s="2" t="s">
        <v>197</v>
      </c>
      <c r="Y149" s="2" t="s">
        <v>84</v>
      </c>
      <c r="Z149" s="5">
        <v>28000</v>
      </c>
      <c r="AA149" s="5">
        <v>1</v>
      </c>
      <c r="AB149" s="5">
        <v>105.3</v>
      </c>
      <c r="AC149" s="5">
        <v>0</v>
      </c>
      <c r="AD149" s="5">
        <v>29.484000000000002</v>
      </c>
      <c r="AE149" s="2" t="s">
        <v>3</v>
      </c>
      <c r="AF149" s="2" t="s">
        <v>3</v>
      </c>
      <c r="AG149" s="2" t="s">
        <v>26</v>
      </c>
      <c r="AH149" s="6">
        <v>8.5800000000000012E-5</v>
      </c>
      <c r="AI149" s="6">
        <v>4.8599999999999995E-5</v>
      </c>
      <c r="AJ149" s="6">
        <v>6.1E-6</v>
      </c>
      <c r="AK149" s="2" t="s">
        <v>3</v>
      </c>
      <c r="AL149" s="35" t="s">
        <v>4</v>
      </c>
      <c r="AM149" s="35" t="s">
        <v>1</v>
      </c>
    </row>
    <row r="150" spans="1:39" x14ac:dyDescent="0.2">
      <c r="A150" s="2" t="s">
        <v>77</v>
      </c>
      <c r="B150" s="2" t="s">
        <v>102</v>
      </c>
      <c r="C150" s="2" t="s">
        <v>219</v>
      </c>
      <c r="D150" s="2" t="s">
        <v>220</v>
      </c>
      <c r="E150" s="2" t="s">
        <v>188</v>
      </c>
      <c r="F150" s="2" t="s">
        <v>409</v>
      </c>
      <c r="G150" s="9">
        <v>6120240</v>
      </c>
      <c r="H150" s="2" t="s">
        <v>190</v>
      </c>
      <c r="I150" s="2" t="s">
        <v>191</v>
      </c>
      <c r="J150" s="2" t="s">
        <v>83</v>
      </c>
      <c r="K150" s="2" t="s">
        <v>83</v>
      </c>
      <c r="L150" s="2" t="s">
        <v>192</v>
      </c>
      <c r="M150" s="2" t="s">
        <v>132</v>
      </c>
      <c r="N150" s="2" t="s">
        <v>208</v>
      </c>
      <c r="O150" s="2" t="s">
        <v>84</v>
      </c>
      <c r="P150" s="2" t="s">
        <v>222</v>
      </c>
      <c r="Q150" s="2" t="s">
        <v>86</v>
      </c>
      <c r="R150" s="2" t="s">
        <v>195</v>
      </c>
      <c r="S150" s="2" t="s">
        <v>87</v>
      </c>
      <c r="T150" s="5">
        <v>1.69</v>
      </c>
      <c r="U150" s="2" t="s">
        <v>410</v>
      </c>
      <c r="V150" s="6">
        <v>2.2499999999999999E-2</v>
      </c>
      <c r="W150" s="6">
        <v>3.1E-2</v>
      </c>
      <c r="X150" s="2" t="s">
        <v>197</v>
      </c>
      <c r="Y150" s="2" t="s">
        <v>84</v>
      </c>
      <c r="Z150" s="5">
        <v>6082.28</v>
      </c>
      <c r="AA150" s="5">
        <v>1</v>
      </c>
      <c r="AB150" s="5">
        <v>110.87</v>
      </c>
      <c r="AC150" s="5">
        <v>0</v>
      </c>
      <c r="AD150" s="5">
        <v>6.7434200000000004</v>
      </c>
      <c r="AE150" s="2" t="s">
        <v>3</v>
      </c>
      <c r="AF150" s="2" t="s">
        <v>3</v>
      </c>
      <c r="AG150" s="2" t="s">
        <v>26</v>
      </c>
      <c r="AH150" s="6">
        <v>1.2099999999999999E-5</v>
      </c>
      <c r="AI150" s="6">
        <v>1.11E-5</v>
      </c>
      <c r="AJ150" s="6">
        <v>1.3999999999999999E-6</v>
      </c>
      <c r="AK150" s="2" t="s">
        <v>3</v>
      </c>
      <c r="AL150" s="35" t="s">
        <v>4</v>
      </c>
      <c r="AM150" s="35" t="s">
        <v>1</v>
      </c>
    </row>
    <row r="151" spans="1:39" x14ac:dyDescent="0.2">
      <c r="A151" s="2" t="s">
        <v>77</v>
      </c>
      <c r="B151" s="2" t="s">
        <v>102</v>
      </c>
      <c r="C151" s="2" t="s">
        <v>224</v>
      </c>
      <c r="D151" s="2" t="s">
        <v>225</v>
      </c>
      <c r="E151" s="2" t="s">
        <v>188</v>
      </c>
      <c r="F151" s="2" t="s">
        <v>226</v>
      </c>
      <c r="G151" s="9">
        <v>1204825</v>
      </c>
      <c r="H151" s="2" t="s">
        <v>190</v>
      </c>
      <c r="I151" s="2" t="s">
        <v>213</v>
      </c>
      <c r="J151" s="2" t="s">
        <v>83</v>
      </c>
      <c r="K151" s="2" t="s">
        <v>83</v>
      </c>
      <c r="L151" s="2" t="s">
        <v>192</v>
      </c>
      <c r="M151" s="2" t="s">
        <v>132</v>
      </c>
      <c r="N151" s="2" t="s">
        <v>227</v>
      </c>
      <c r="O151" s="2" t="s">
        <v>84</v>
      </c>
      <c r="P151" s="2" t="s">
        <v>222</v>
      </c>
      <c r="Q151" s="2" t="s">
        <v>86</v>
      </c>
      <c r="R151" s="2" t="s">
        <v>195</v>
      </c>
      <c r="S151" s="2" t="s">
        <v>87</v>
      </c>
      <c r="T151" s="5">
        <v>4.13</v>
      </c>
      <c r="U151" s="2" t="s">
        <v>228</v>
      </c>
      <c r="V151" s="6">
        <v>6.7000000000000004E-2</v>
      </c>
      <c r="W151" s="6">
        <v>6.0899999999999996E-2</v>
      </c>
      <c r="X151" s="2" t="s">
        <v>197</v>
      </c>
      <c r="Y151" s="2" t="s">
        <v>84</v>
      </c>
      <c r="Z151" s="5">
        <v>35000</v>
      </c>
      <c r="AA151" s="5">
        <v>1</v>
      </c>
      <c r="AB151" s="5">
        <v>103.21</v>
      </c>
      <c r="AC151" s="5">
        <v>0</v>
      </c>
      <c r="AD151" s="5">
        <v>36.1235</v>
      </c>
      <c r="AE151" s="2" t="s">
        <v>3</v>
      </c>
      <c r="AF151" s="2" t="s">
        <v>3</v>
      </c>
      <c r="AG151" s="2" t="s">
        <v>26</v>
      </c>
      <c r="AH151" s="6">
        <v>3.8399999999999998E-5</v>
      </c>
      <c r="AI151" s="6">
        <v>5.9599999999999999E-5</v>
      </c>
      <c r="AJ151" s="6">
        <v>7.4000000000000003E-6</v>
      </c>
      <c r="AK151" s="2" t="s">
        <v>3</v>
      </c>
      <c r="AL151" s="35" t="s">
        <v>4</v>
      </c>
      <c r="AM151" s="35" t="s">
        <v>1</v>
      </c>
    </row>
    <row r="152" spans="1:39" x14ac:dyDescent="0.2">
      <c r="A152" s="2" t="s">
        <v>77</v>
      </c>
      <c r="B152" s="2" t="s">
        <v>102</v>
      </c>
      <c r="C152" s="2" t="s">
        <v>520</v>
      </c>
      <c r="D152" s="2" t="s">
        <v>521</v>
      </c>
      <c r="E152" s="2" t="s">
        <v>188</v>
      </c>
      <c r="F152" s="2" t="s">
        <v>522</v>
      </c>
      <c r="G152" s="9">
        <v>1133289</v>
      </c>
      <c r="H152" s="2" t="s">
        <v>190</v>
      </c>
      <c r="I152" s="2" t="s">
        <v>213</v>
      </c>
      <c r="J152" s="2" t="s">
        <v>83</v>
      </c>
      <c r="K152" s="2" t="s">
        <v>83</v>
      </c>
      <c r="L152" s="2" t="s">
        <v>192</v>
      </c>
      <c r="M152" s="2" t="s">
        <v>132</v>
      </c>
      <c r="N152" s="2" t="s">
        <v>523</v>
      </c>
      <c r="O152" s="2" t="s">
        <v>84</v>
      </c>
      <c r="P152" s="2" t="s">
        <v>233</v>
      </c>
      <c r="Q152" s="2" t="s">
        <v>86</v>
      </c>
      <c r="R152" s="2" t="s">
        <v>195</v>
      </c>
      <c r="S152" s="2" t="s">
        <v>87</v>
      </c>
      <c r="T152" s="5">
        <v>0.74</v>
      </c>
      <c r="U152" s="2" t="s">
        <v>273</v>
      </c>
      <c r="V152" s="6">
        <v>4.7500000000000001E-2</v>
      </c>
      <c r="W152" s="6">
        <v>5.1799999999999999E-2</v>
      </c>
      <c r="X152" s="2" t="s">
        <v>197</v>
      </c>
      <c r="Y152" s="2" t="s">
        <v>84</v>
      </c>
      <c r="Z152" s="5">
        <v>0.15</v>
      </c>
      <c r="AA152" s="5">
        <v>1</v>
      </c>
      <c r="AB152" s="5">
        <v>100.91</v>
      </c>
      <c r="AC152" s="5">
        <v>0</v>
      </c>
      <c r="AD152" s="5">
        <v>1.4999999999999999E-4</v>
      </c>
      <c r="AE152" s="2" t="s">
        <v>3</v>
      </c>
      <c r="AF152" s="2" t="s">
        <v>3</v>
      </c>
      <c r="AG152" s="2" t="s">
        <v>26</v>
      </c>
      <c r="AH152" s="6">
        <v>0</v>
      </c>
      <c r="AI152" s="6">
        <v>0</v>
      </c>
      <c r="AJ152" s="6">
        <v>0</v>
      </c>
      <c r="AK152" s="2" t="s">
        <v>3</v>
      </c>
      <c r="AL152" s="35" t="s">
        <v>4</v>
      </c>
      <c r="AM152" s="35" t="s">
        <v>1</v>
      </c>
    </row>
    <row r="153" spans="1:39" x14ac:dyDescent="0.2">
      <c r="A153" s="2" t="s">
        <v>77</v>
      </c>
      <c r="B153" s="2" t="s">
        <v>102</v>
      </c>
      <c r="C153" s="2" t="s">
        <v>520</v>
      </c>
      <c r="D153" s="2" t="s">
        <v>521</v>
      </c>
      <c r="E153" s="2" t="s">
        <v>188</v>
      </c>
      <c r="F153" s="2" t="s">
        <v>524</v>
      </c>
      <c r="G153" s="9">
        <v>1140417</v>
      </c>
      <c r="H153" s="2" t="s">
        <v>190</v>
      </c>
      <c r="I153" s="2" t="s">
        <v>390</v>
      </c>
      <c r="J153" s="2" t="s">
        <v>83</v>
      </c>
      <c r="K153" s="2" t="s">
        <v>83</v>
      </c>
      <c r="L153" s="2" t="s">
        <v>192</v>
      </c>
      <c r="M153" s="2" t="s">
        <v>132</v>
      </c>
      <c r="N153" s="2" t="s">
        <v>523</v>
      </c>
      <c r="O153" s="2" t="s">
        <v>84</v>
      </c>
      <c r="P153" s="2" t="s">
        <v>233</v>
      </c>
      <c r="Q153" s="2" t="s">
        <v>86</v>
      </c>
      <c r="R153" s="2" t="s">
        <v>195</v>
      </c>
      <c r="S153" s="2" t="s">
        <v>87</v>
      </c>
      <c r="T153" s="5">
        <v>1.21</v>
      </c>
      <c r="U153" s="2" t="s">
        <v>508</v>
      </c>
      <c r="V153" s="6">
        <v>3.9E-2</v>
      </c>
      <c r="W153" s="6">
        <v>6.6600000000000006E-2</v>
      </c>
      <c r="X153" s="2" t="s">
        <v>197</v>
      </c>
      <c r="Y153" s="2" t="s">
        <v>84</v>
      </c>
      <c r="Z153" s="5">
        <v>2000</v>
      </c>
      <c r="AA153" s="5">
        <v>1</v>
      </c>
      <c r="AB153" s="5">
        <v>98.69</v>
      </c>
      <c r="AC153" s="5">
        <v>0</v>
      </c>
      <c r="AD153" s="5">
        <v>1.9738</v>
      </c>
      <c r="AE153" s="2" t="s">
        <v>3</v>
      </c>
      <c r="AF153" s="2" t="s">
        <v>3</v>
      </c>
      <c r="AG153" s="2" t="s">
        <v>26</v>
      </c>
      <c r="AH153" s="6">
        <v>2.5300000000000002E-5</v>
      </c>
      <c r="AI153" s="6">
        <v>3.3000000000000002E-6</v>
      </c>
      <c r="AJ153" s="6">
        <v>4.0000000000000003E-7</v>
      </c>
      <c r="AK153" s="2" t="s">
        <v>3</v>
      </c>
      <c r="AL153" s="35" t="s">
        <v>4</v>
      </c>
      <c r="AM153" s="35" t="s">
        <v>1</v>
      </c>
    </row>
    <row r="154" spans="1:39" x14ac:dyDescent="0.2">
      <c r="A154" s="2" t="s">
        <v>77</v>
      </c>
      <c r="B154" s="2" t="s">
        <v>102</v>
      </c>
      <c r="C154" s="2" t="s">
        <v>229</v>
      </c>
      <c r="D154" s="2" t="s">
        <v>230</v>
      </c>
      <c r="E154" s="2" t="s">
        <v>188</v>
      </c>
      <c r="F154" s="2" t="s">
        <v>411</v>
      </c>
      <c r="G154" s="9">
        <v>7390149</v>
      </c>
      <c r="H154" s="2" t="s">
        <v>190</v>
      </c>
      <c r="I154" s="2" t="s">
        <v>213</v>
      </c>
      <c r="J154" s="2" t="s">
        <v>83</v>
      </c>
      <c r="K154" s="2" t="s">
        <v>83</v>
      </c>
      <c r="L154" s="2" t="s">
        <v>192</v>
      </c>
      <c r="M154" s="2" t="s">
        <v>132</v>
      </c>
      <c r="N154" s="2" t="s">
        <v>232</v>
      </c>
      <c r="O154" s="2" t="s">
        <v>84</v>
      </c>
      <c r="P154" s="2" t="s">
        <v>233</v>
      </c>
      <c r="Q154" s="2" t="s">
        <v>86</v>
      </c>
      <c r="R154" s="2" t="s">
        <v>195</v>
      </c>
      <c r="S154" s="2" t="s">
        <v>87</v>
      </c>
      <c r="T154" s="5">
        <v>1.2</v>
      </c>
      <c r="U154" s="2" t="s">
        <v>329</v>
      </c>
      <c r="V154" s="6">
        <v>0.04</v>
      </c>
      <c r="W154" s="6">
        <v>4.8899999999999999E-2</v>
      </c>
      <c r="X154" s="2" t="s">
        <v>197</v>
      </c>
      <c r="Y154" s="2" t="s">
        <v>84</v>
      </c>
      <c r="Z154" s="5">
        <v>6966.68</v>
      </c>
      <c r="AA154" s="5">
        <v>1</v>
      </c>
      <c r="AB154" s="5">
        <v>100.02</v>
      </c>
      <c r="AC154" s="5">
        <v>0</v>
      </c>
      <c r="AD154" s="5">
        <v>6.96807</v>
      </c>
      <c r="AE154" s="2" t="s">
        <v>3</v>
      </c>
      <c r="AF154" s="2" t="s">
        <v>3</v>
      </c>
      <c r="AG154" s="2" t="s">
        <v>26</v>
      </c>
      <c r="AH154" s="6">
        <v>3.5200000000000002E-5</v>
      </c>
      <c r="AI154" s="6">
        <v>1.15E-5</v>
      </c>
      <c r="AJ154" s="6">
        <v>1.3999999999999999E-6</v>
      </c>
      <c r="AK154" s="2" t="s">
        <v>3</v>
      </c>
      <c r="AL154" s="35" t="s">
        <v>4</v>
      </c>
      <c r="AM154" s="35" t="s">
        <v>1</v>
      </c>
    </row>
    <row r="155" spans="1:39" x14ac:dyDescent="0.2">
      <c r="A155" s="2" t="s">
        <v>77</v>
      </c>
      <c r="B155" s="2" t="s">
        <v>102</v>
      </c>
      <c r="C155" s="2" t="s">
        <v>229</v>
      </c>
      <c r="D155" s="2" t="s">
        <v>230</v>
      </c>
      <c r="E155" s="2" t="s">
        <v>188</v>
      </c>
      <c r="F155" s="2" t="s">
        <v>231</v>
      </c>
      <c r="G155" s="9">
        <v>7390263</v>
      </c>
      <c r="H155" s="2" t="s">
        <v>190</v>
      </c>
      <c r="I155" s="2" t="s">
        <v>213</v>
      </c>
      <c r="J155" s="2" t="s">
        <v>83</v>
      </c>
      <c r="K155" s="2" t="s">
        <v>83</v>
      </c>
      <c r="L155" s="2" t="s">
        <v>192</v>
      </c>
      <c r="M155" s="2" t="s">
        <v>132</v>
      </c>
      <c r="N155" s="2" t="s">
        <v>232</v>
      </c>
      <c r="O155" s="2" t="s">
        <v>84</v>
      </c>
      <c r="P155" s="2" t="s">
        <v>233</v>
      </c>
      <c r="Q155" s="2" t="s">
        <v>86</v>
      </c>
      <c r="R155" s="2" t="s">
        <v>195</v>
      </c>
      <c r="S155" s="2" t="s">
        <v>87</v>
      </c>
      <c r="T155" s="5">
        <v>5.3</v>
      </c>
      <c r="U155" s="2" t="s">
        <v>234</v>
      </c>
      <c r="V155" s="6">
        <v>2.07E-2</v>
      </c>
      <c r="W155" s="6">
        <v>5.3399999999999996E-2</v>
      </c>
      <c r="X155" s="2" t="s">
        <v>197</v>
      </c>
      <c r="Y155" s="2" t="s">
        <v>84</v>
      </c>
      <c r="Z155" s="5">
        <v>40000</v>
      </c>
      <c r="AA155" s="5">
        <v>1</v>
      </c>
      <c r="AB155" s="5">
        <v>84.72</v>
      </c>
      <c r="AC155" s="5">
        <v>0</v>
      </c>
      <c r="AD155" s="5">
        <v>33.887999999999998</v>
      </c>
      <c r="AE155" s="2" t="s">
        <v>3</v>
      </c>
      <c r="AF155" s="2" t="s">
        <v>3</v>
      </c>
      <c r="AG155" s="2" t="s">
        <v>26</v>
      </c>
      <c r="AH155" s="6">
        <v>9.7300000000000007E-5</v>
      </c>
      <c r="AI155" s="6">
        <v>5.5900000000000004E-5</v>
      </c>
      <c r="AJ155" s="6">
        <v>6.9999999999999999E-6</v>
      </c>
      <c r="AK155" s="2" t="s">
        <v>3</v>
      </c>
      <c r="AL155" s="35" t="s">
        <v>4</v>
      </c>
      <c r="AM155" s="35" t="s">
        <v>1</v>
      </c>
    </row>
    <row r="156" spans="1:39" x14ac:dyDescent="0.2">
      <c r="A156" s="2" t="s">
        <v>77</v>
      </c>
      <c r="B156" s="2" t="s">
        <v>102</v>
      </c>
      <c r="C156" s="2" t="s">
        <v>412</v>
      </c>
      <c r="D156" s="2" t="s">
        <v>413</v>
      </c>
      <c r="E156" s="2" t="s">
        <v>188</v>
      </c>
      <c r="F156" s="2" t="s">
        <v>414</v>
      </c>
      <c r="G156" s="9">
        <v>1160811</v>
      </c>
      <c r="H156" s="2" t="s">
        <v>190</v>
      </c>
      <c r="I156" s="2" t="s">
        <v>213</v>
      </c>
      <c r="J156" s="2" t="s">
        <v>83</v>
      </c>
      <c r="K156" s="2" t="s">
        <v>170</v>
      </c>
      <c r="L156" s="2" t="s">
        <v>192</v>
      </c>
      <c r="M156" s="2" t="s">
        <v>132</v>
      </c>
      <c r="N156" s="2" t="s">
        <v>415</v>
      </c>
      <c r="O156" s="2" t="s">
        <v>84</v>
      </c>
      <c r="P156" s="2" t="s">
        <v>233</v>
      </c>
      <c r="Q156" s="2" t="s">
        <v>86</v>
      </c>
      <c r="R156" s="2" t="s">
        <v>195</v>
      </c>
      <c r="S156" s="2" t="s">
        <v>87</v>
      </c>
      <c r="T156" s="5">
        <v>1.2</v>
      </c>
      <c r="U156" s="2" t="s">
        <v>416</v>
      </c>
      <c r="V156" s="6">
        <v>4.7500000000000001E-2</v>
      </c>
      <c r="W156" s="6">
        <v>6.3899999999999998E-2</v>
      </c>
      <c r="X156" s="2" t="s">
        <v>197</v>
      </c>
      <c r="Y156" s="2" t="s">
        <v>84</v>
      </c>
      <c r="Z156" s="5">
        <v>12653.02</v>
      </c>
      <c r="AA156" s="5">
        <v>1</v>
      </c>
      <c r="AB156" s="5">
        <v>98.34</v>
      </c>
      <c r="AC156" s="5">
        <v>0</v>
      </c>
      <c r="AD156" s="5">
        <v>12.442970000000001</v>
      </c>
      <c r="AE156" s="2" t="s">
        <v>3</v>
      </c>
      <c r="AF156" s="2" t="s">
        <v>3</v>
      </c>
      <c r="AG156" s="2" t="s">
        <v>26</v>
      </c>
      <c r="AH156" s="6">
        <v>1.52E-5</v>
      </c>
      <c r="AI156" s="6">
        <v>2.05E-5</v>
      </c>
      <c r="AJ156" s="6">
        <v>2.5999999999999997E-6</v>
      </c>
      <c r="AK156" s="2" t="s">
        <v>3</v>
      </c>
      <c r="AL156" s="35" t="s">
        <v>4</v>
      </c>
      <c r="AM156" s="35" t="s">
        <v>1</v>
      </c>
    </row>
    <row r="157" spans="1:39" x14ac:dyDescent="0.2">
      <c r="A157" s="2" t="s">
        <v>77</v>
      </c>
      <c r="B157" s="2" t="s">
        <v>102</v>
      </c>
      <c r="C157" s="2" t="s">
        <v>235</v>
      </c>
      <c r="D157" s="2" t="s">
        <v>236</v>
      </c>
      <c r="E157" s="2" t="s">
        <v>188</v>
      </c>
      <c r="F157" s="2" t="s">
        <v>237</v>
      </c>
      <c r="G157" s="9">
        <v>1195346</v>
      </c>
      <c r="H157" s="2" t="s">
        <v>190</v>
      </c>
      <c r="I157" s="2" t="s">
        <v>213</v>
      </c>
      <c r="J157" s="2" t="s">
        <v>83</v>
      </c>
      <c r="K157" s="2" t="s">
        <v>83</v>
      </c>
      <c r="L157" s="2" t="s">
        <v>192</v>
      </c>
      <c r="M157" s="2" t="s">
        <v>132</v>
      </c>
      <c r="N157" s="2" t="s">
        <v>193</v>
      </c>
      <c r="O157" s="2" t="s">
        <v>84</v>
      </c>
      <c r="P157" s="2" t="s">
        <v>233</v>
      </c>
      <c r="Q157" s="2" t="s">
        <v>86</v>
      </c>
      <c r="R157" s="2" t="s">
        <v>195</v>
      </c>
      <c r="S157" s="2" t="s">
        <v>87</v>
      </c>
      <c r="T157" s="5">
        <v>5.01</v>
      </c>
      <c r="U157" s="2" t="s">
        <v>238</v>
      </c>
      <c r="V157" s="6">
        <v>5.7500000000000002E-2</v>
      </c>
      <c r="W157" s="6">
        <v>5.7099999999999998E-2</v>
      </c>
      <c r="X157" s="2" t="s">
        <v>197</v>
      </c>
      <c r="Y157" s="2" t="s">
        <v>84</v>
      </c>
      <c r="Z157" s="5">
        <v>51000</v>
      </c>
      <c r="AA157" s="5">
        <v>1</v>
      </c>
      <c r="AB157" s="5">
        <v>100.67</v>
      </c>
      <c r="AC157" s="5">
        <v>0</v>
      </c>
      <c r="AD157" s="5">
        <v>51.341700000000003</v>
      </c>
      <c r="AE157" s="2" t="s">
        <v>3</v>
      </c>
      <c r="AF157" s="2" t="s">
        <v>3</v>
      </c>
      <c r="AG157" s="2" t="s">
        <v>26</v>
      </c>
      <c r="AH157" s="6">
        <v>9.7100000000000002E-5</v>
      </c>
      <c r="AI157" s="6">
        <v>8.4699999999999999E-5</v>
      </c>
      <c r="AJ157" s="6">
        <v>1.06E-5</v>
      </c>
      <c r="AK157" s="2" t="s">
        <v>3</v>
      </c>
      <c r="AL157" s="35" t="s">
        <v>4</v>
      </c>
      <c r="AM157" s="35" t="s">
        <v>1</v>
      </c>
    </row>
    <row r="158" spans="1:39" x14ac:dyDescent="0.2">
      <c r="A158" s="2" t="s">
        <v>77</v>
      </c>
      <c r="B158" s="2" t="s">
        <v>102</v>
      </c>
      <c r="C158" s="2" t="s">
        <v>417</v>
      </c>
      <c r="D158" s="2" t="s">
        <v>418</v>
      </c>
      <c r="E158" s="2" t="s">
        <v>188</v>
      </c>
      <c r="F158" s="2" t="s">
        <v>419</v>
      </c>
      <c r="G158" s="9">
        <v>1161322</v>
      </c>
      <c r="H158" s="2" t="s">
        <v>190</v>
      </c>
      <c r="I158" s="2" t="s">
        <v>213</v>
      </c>
      <c r="J158" s="2" t="s">
        <v>83</v>
      </c>
      <c r="K158" s="2" t="s">
        <v>170</v>
      </c>
      <c r="L158" s="2" t="s">
        <v>192</v>
      </c>
      <c r="M158" s="2" t="s">
        <v>132</v>
      </c>
      <c r="N158" s="2" t="s">
        <v>272</v>
      </c>
      <c r="O158" s="2" t="s">
        <v>84</v>
      </c>
      <c r="P158" s="2" t="s">
        <v>233</v>
      </c>
      <c r="Q158" s="2" t="s">
        <v>86</v>
      </c>
      <c r="R158" s="2" t="s">
        <v>195</v>
      </c>
      <c r="S158" s="2" t="s">
        <v>87</v>
      </c>
      <c r="T158" s="5">
        <v>2.15</v>
      </c>
      <c r="U158" s="2" t="s">
        <v>216</v>
      </c>
      <c r="V158" s="6">
        <v>4.3499999999999997E-2</v>
      </c>
      <c r="W158" s="6">
        <v>6.5099999999999991E-2</v>
      </c>
      <c r="X158" s="2" t="s">
        <v>197</v>
      </c>
      <c r="Y158" s="2" t="s">
        <v>84</v>
      </c>
      <c r="Z158" s="5">
        <v>5791</v>
      </c>
      <c r="AA158" s="5">
        <v>1</v>
      </c>
      <c r="AB158" s="5">
        <v>96.44</v>
      </c>
      <c r="AC158" s="5">
        <v>0</v>
      </c>
      <c r="AD158" s="5">
        <v>5.5848399999999998</v>
      </c>
      <c r="AE158" s="2" t="s">
        <v>3</v>
      </c>
      <c r="AF158" s="2" t="s">
        <v>3</v>
      </c>
      <c r="AG158" s="2" t="s">
        <v>26</v>
      </c>
      <c r="AH158" s="6">
        <v>1.1900000000000001E-5</v>
      </c>
      <c r="AI158" s="6">
        <v>9.2E-6</v>
      </c>
      <c r="AJ158" s="6">
        <v>1.1000000000000001E-6</v>
      </c>
      <c r="AK158" s="2" t="s">
        <v>3</v>
      </c>
      <c r="AL158" s="35" t="s">
        <v>4</v>
      </c>
      <c r="AM158" s="35" t="s">
        <v>1</v>
      </c>
    </row>
    <row r="159" spans="1:39" x14ac:dyDescent="0.2">
      <c r="A159" s="2" t="s">
        <v>77</v>
      </c>
      <c r="B159" s="2" t="s">
        <v>102</v>
      </c>
      <c r="C159" s="2" t="s">
        <v>420</v>
      </c>
      <c r="D159" s="2" t="s">
        <v>421</v>
      </c>
      <c r="E159" s="2" t="s">
        <v>188</v>
      </c>
      <c r="F159" s="2" t="s">
        <v>422</v>
      </c>
      <c r="G159" s="9">
        <v>5760301</v>
      </c>
      <c r="H159" s="2" t="s">
        <v>190</v>
      </c>
      <c r="I159" s="2" t="s">
        <v>213</v>
      </c>
      <c r="J159" s="2" t="s">
        <v>83</v>
      </c>
      <c r="K159" s="2" t="s">
        <v>83</v>
      </c>
      <c r="L159" s="2" t="s">
        <v>192</v>
      </c>
      <c r="M159" s="2" t="s">
        <v>132</v>
      </c>
      <c r="N159" s="2" t="s">
        <v>232</v>
      </c>
      <c r="O159" s="2" t="s">
        <v>84</v>
      </c>
      <c r="P159" s="2" t="s">
        <v>233</v>
      </c>
      <c r="Q159" s="2" t="s">
        <v>86</v>
      </c>
      <c r="R159" s="2" t="s">
        <v>195</v>
      </c>
      <c r="S159" s="2" t="s">
        <v>87</v>
      </c>
      <c r="T159" s="5">
        <v>2.64</v>
      </c>
      <c r="U159" s="2" t="s">
        <v>373</v>
      </c>
      <c r="V159" s="6">
        <v>2.2000000000000002E-2</v>
      </c>
      <c r="W159" s="6">
        <v>4.7699999999999992E-2</v>
      </c>
      <c r="X159" s="2" t="s">
        <v>197</v>
      </c>
      <c r="Y159" s="2" t="s">
        <v>84</v>
      </c>
      <c r="Z159" s="5">
        <v>28563.200000000001</v>
      </c>
      <c r="AA159" s="5">
        <v>1</v>
      </c>
      <c r="AB159" s="5">
        <v>94.15</v>
      </c>
      <c r="AC159" s="5">
        <v>0</v>
      </c>
      <c r="AD159" s="5">
        <v>26.892250000000001</v>
      </c>
      <c r="AE159" s="2" t="s">
        <v>3</v>
      </c>
      <c r="AF159" s="2" t="s">
        <v>3</v>
      </c>
      <c r="AG159" s="2" t="s">
        <v>26</v>
      </c>
      <c r="AH159" s="6">
        <v>2.4700000000000001E-5</v>
      </c>
      <c r="AI159" s="6">
        <v>4.4400000000000002E-5</v>
      </c>
      <c r="AJ159" s="6">
        <v>5.5000000000000007E-6</v>
      </c>
      <c r="AK159" s="2" t="s">
        <v>3</v>
      </c>
      <c r="AL159" s="35" t="s">
        <v>4</v>
      </c>
      <c r="AM159" s="35" t="s">
        <v>1</v>
      </c>
    </row>
    <row r="160" spans="1:39" x14ac:dyDescent="0.2">
      <c r="A160" s="2" t="s">
        <v>77</v>
      </c>
      <c r="B160" s="2" t="s">
        <v>102</v>
      </c>
      <c r="C160" s="2" t="s">
        <v>525</v>
      </c>
      <c r="D160" s="2" t="s">
        <v>526</v>
      </c>
      <c r="E160" s="2" t="s">
        <v>188</v>
      </c>
      <c r="F160" s="2" t="s">
        <v>527</v>
      </c>
      <c r="G160" s="9">
        <v>1132828</v>
      </c>
      <c r="H160" s="2" t="s">
        <v>190</v>
      </c>
      <c r="I160" s="2" t="s">
        <v>191</v>
      </c>
      <c r="J160" s="2" t="s">
        <v>83</v>
      </c>
      <c r="K160" s="2" t="s">
        <v>83</v>
      </c>
      <c r="L160" s="2" t="s">
        <v>192</v>
      </c>
      <c r="M160" s="2" t="s">
        <v>132</v>
      </c>
      <c r="N160" s="2" t="s">
        <v>299</v>
      </c>
      <c r="O160" s="2" t="s">
        <v>84</v>
      </c>
      <c r="P160" s="2" t="s">
        <v>233</v>
      </c>
      <c r="Q160" s="2" t="s">
        <v>86</v>
      </c>
      <c r="R160" s="2" t="s">
        <v>195</v>
      </c>
      <c r="S160" s="2" t="s">
        <v>87</v>
      </c>
      <c r="T160" s="5">
        <v>0.26</v>
      </c>
      <c r="U160" s="2" t="s">
        <v>528</v>
      </c>
      <c r="V160" s="6">
        <v>1.9799999999999998E-2</v>
      </c>
      <c r="W160" s="6">
        <v>1.1899999999999999E-2</v>
      </c>
      <c r="X160" s="2" t="s">
        <v>197</v>
      </c>
      <c r="Y160" s="2" t="s">
        <v>84</v>
      </c>
      <c r="Z160" s="5">
        <v>0.92</v>
      </c>
      <c r="AA160" s="5">
        <v>1</v>
      </c>
      <c r="AB160" s="5">
        <v>112.59</v>
      </c>
      <c r="AC160" s="5">
        <v>0</v>
      </c>
      <c r="AD160" s="5">
        <v>1.0300000000000001E-3</v>
      </c>
      <c r="AE160" s="2" t="s">
        <v>3</v>
      </c>
      <c r="AF160" s="2" t="s">
        <v>3</v>
      </c>
      <c r="AG160" s="2" t="s">
        <v>26</v>
      </c>
      <c r="AH160" s="6">
        <v>0</v>
      </c>
      <c r="AI160" s="6">
        <v>0</v>
      </c>
      <c r="AJ160" s="6">
        <v>0</v>
      </c>
      <c r="AK160" s="2" t="s">
        <v>3</v>
      </c>
      <c r="AL160" s="35" t="s">
        <v>4</v>
      </c>
      <c r="AM160" s="35" t="s">
        <v>1</v>
      </c>
    </row>
    <row r="161" spans="1:39" x14ac:dyDescent="0.2">
      <c r="A161" s="2" t="s">
        <v>77</v>
      </c>
      <c r="B161" s="2" t="s">
        <v>102</v>
      </c>
      <c r="C161" s="2" t="s">
        <v>430</v>
      </c>
      <c r="D161" s="2" t="s">
        <v>431</v>
      </c>
      <c r="E161" s="2" t="s">
        <v>188</v>
      </c>
      <c r="F161" s="2" t="s">
        <v>436</v>
      </c>
      <c r="G161" s="9">
        <v>1142595</v>
      </c>
      <c r="H161" s="2" t="s">
        <v>190</v>
      </c>
      <c r="I161" s="2" t="s">
        <v>191</v>
      </c>
      <c r="J161" s="2" t="s">
        <v>83</v>
      </c>
      <c r="K161" s="2" t="s">
        <v>83</v>
      </c>
      <c r="L161" s="2" t="s">
        <v>192</v>
      </c>
      <c r="M161" s="2" t="s">
        <v>132</v>
      </c>
      <c r="N161" s="2" t="s">
        <v>193</v>
      </c>
      <c r="O161" s="2" t="s">
        <v>84</v>
      </c>
      <c r="P161" s="2" t="s">
        <v>233</v>
      </c>
      <c r="Q161" s="2" t="s">
        <v>86</v>
      </c>
      <c r="R161" s="2" t="s">
        <v>195</v>
      </c>
      <c r="S161" s="2" t="s">
        <v>87</v>
      </c>
      <c r="T161" s="5">
        <v>3.56</v>
      </c>
      <c r="U161" s="2" t="s">
        <v>437</v>
      </c>
      <c r="V161" s="6">
        <v>1.23E-2</v>
      </c>
      <c r="W161" s="6">
        <v>2.3099999999999999E-2</v>
      </c>
      <c r="X161" s="2" t="s">
        <v>197</v>
      </c>
      <c r="Y161" s="2" t="s">
        <v>84</v>
      </c>
      <c r="Z161" s="5">
        <v>6681.61</v>
      </c>
      <c r="AA161" s="5">
        <v>1</v>
      </c>
      <c r="AB161" s="5">
        <v>108.66</v>
      </c>
      <c r="AC161" s="5">
        <v>0</v>
      </c>
      <c r="AD161" s="5">
        <v>7.26023</v>
      </c>
      <c r="AE161" s="2" t="s">
        <v>3</v>
      </c>
      <c r="AF161" s="2" t="s">
        <v>3</v>
      </c>
      <c r="AG161" s="2" t="s">
        <v>26</v>
      </c>
      <c r="AH161" s="6">
        <v>5.9000000000000003E-6</v>
      </c>
      <c r="AI161" s="6">
        <v>1.1999999999999999E-5</v>
      </c>
      <c r="AJ161" s="6">
        <v>1.4999999999999998E-6</v>
      </c>
      <c r="AK161" s="2" t="s">
        <v>3</v>
      </c>
      <c r="AL161" s="35" t="s">
        <v>4</v>
      </c>
      <c r="AM161" s="35" t="s">
        <v>1</v>
      </c>
    </row>
    <row r="162" spans="1:39" x14ac:dyDescent="0.2">
      <c r="A162" s="2" t="s">
        <v>77</v>
      </c>
      <c r="B162" s="2" t="s">
        <v>102</v>
      </c>
      <c r="C162" s="2" t="s">
        <v>239</v>
      </c>
      <c r="D162" s="2" t="s">
        <v>240</v>
      </c>
      <c r="E162" s="2" t="s">
        <v>188</v>
      </c>
      <c r="F162" s="2" t="s">
        <v>241</v>
      </c>
      <c r="G162" s="9">
        <v>1133149</v>
      </c>
      <c r="H162" s="2" t="s">
        <v>190</v>
      </c>
      <c r="I162" s="2" t="s">
        <v>191</v>
      </c>
      <c r="J162" s="2" t="s">
        <v>83</v>
      </c>
      <c r="K162" s="2" t="s">
        <v>83</v>
      </c>
      <c r="L162" s="2" t="s">
        <v>192</v>
      </c>
      <c r="M162" s="2" t="s">
        <v>132</v>
      </c>
      <c r="N162" s="2" t="s">
        <v>208</v>
      </c>
      <c r="O162" s="2" t="s">
        <v>84</v>
      </c>
      <c r="P162" s="2" t="s">
        <v>242</v>
      </c>
      <c r="Q162" s="2" t="s">
        <v>86</v>
      </c>
      <c r="R162" s="2" t="s">
        <v>195</v>
      </c>
      <c r="S162" s="2" t="s">
        <v>87</v>
      </c>
      <c r="T162" s="5">
        <v>2.0299999999999998</v>
      </c>
      <c r="U162" s="2" t="s">
        <v>243</v>
      </c>
      <c r="V162" s="6">
        <v>3.2000000000000001E-2</v>
      </c>
      <c r="W162" s="6">
        <v>2.2200000000000001E-2</v>
      </c>
      <c r="X162" s="2" t="s">
        <v>197</v>
      </c>
      <c r="Y162" s="2" t="s">
        <v>84</v>
      </c>
      <c r="Z162" s="5">
        <v>30383.200000000001</v>
      </c>
      <c r="AA162" s="5">
        <v>1</v>
      </c>
      <c r="AB162" s="5">
        <v>116.39</v>
      </c>
      <c r="AC162" s="5">
        <v>0</v>
      </c>
      <c r="AD162" s="5">
        <v>35.363</v>
      </c>
      <c r="AE162" s="2" t="s">
        <v>3</v>
      </c>
      <c r="AF162" s="2" t="s">
        <v>3</v>
      </c>
      <c r="AG162" s="2" t="s">
        <v>26</v>
      </c>
      <c r="AH162" s="6">
        <v>2.16E-5</v>
      </c>
      <c r="AI162" s="6">
        <v>5.8300000000000001E-5</v>
      </c>
      <c r="AJ162" s="6">
        <v>7.2999999999999996E-6</v>
      </c>
      <c r="AK162" s="2" t="s">
        <v>3</v>
      </c>
      <c r="AL162" s="35" t="s">
        <v>4</v>
      </c>
      <c r="AM162" s="35" t="s">
        <v>1</v>
      </c>
    </row>
    <row r="163" spans="1:39" x14ac:dyDescent="0.2">
      <c r="A163" s="2" t="s">
        <v>77</v>
      </c>
      <c r="B163" s="2" t="s">
        <v>102</v>
      </c>
      <c r="C163" s="2" t="s">
        <v>442</v>
      </c>
      <c r="D163" s="2" t="s">
        <v>443</v>
      </c>
      <c r="E163" s="2" t="s">
        <v>188</v>
      </c>
      <c r="F163" s="2" t="s">
        <v>444</v>
      </c>
      <c r="G163" s="9">
        <v>1133487</v>
      </c>
      <c r="H163" s="2" t="s">
        <v>190</v>
      </c>
      <c r="I163" s="2" t="s">
        <v>191</v>
      </c>
      <c r="J163" s="2" t="s">
        <v>83</v>
      </c>
      <c r="K163" s="2" t="s">
        <v>83</v>
      </c>
      <c r="L163" s="2" t="s">
        <v>192</v>
      </c>
      <c r="M163" s="2" t="s">
        <v>132</v>
      </c>
      <c r="N163" s="2" t="s">
        <v>208</v>
      </c>
      <c r="O163" s="2" t="s">
        <v>84</v>
      </c>
      <c r="P163" s="2" t="s">
        <v>242</v>
      </c>
      <c r="Q163" s="2" t="s">
        <v>86</v>
      </c>
      <c r="R163" s="2" t="s">
        <v>195</v>
      </c>
      <c r="S163" s="2" t="s">
        <v>87</v>
      </c>
      <c r="T163" s="5">
        <v>2.69</v>
      </c>
      <c r="U163" s="2" t="s">
        <v>445</v>
      </c>
      <c r="V163" s="6">
        <v>2.3399999999999997E-2</v>
      </c>
      <c r="W163" s="6">
        <v>2.3E-2</v>
      </c>
      <c r="X163" s="2" t="s">
        <v>197</v>
      </c>
      <c r="Y163" s="2" t="s">
        <v>84</v>
      </c>
      <c r="Z163" s="5">
        <v>3623.52</v>
      </c>
      <c r="AA163" s="5">
        <v>1</v>
      </c>
      <c r="AB163" s="5">
        <v>111.84</v>
      </c>
      <c r="AC163" s="5">
        <v>0</v>
      </c>
      <c r="AD163" s="5">
        <v>4.0525399999999996</v>
      </c>
      <c r="AE163" s="2" t="s">
        <v>3</v>
      </c>
      <c r="AF163" s="2" t="s">
        <v>3</v>
      </c>
      <c r="AG163" s="2" t="s">
        <v>26</v>
      </c>
      <c r="AH163" s="6">
        <v>1.7E-6</v>
      </c>
      <c r="AI163" s="6">
        <v>6.7000000000000002E-6</v>
      </c>
      <c r="AJ163" s="6">
        <v>8.0000000000000007E-7</v>
      </c>
      <c r="AK163" s="2" t="s">
        <v>3</v>
      </c>
      <c r="AL163" s="35" t="s">
        <v>4</v>
      </c>
      <c r="AM163" s="35" t="s">
        <v>1</v>
      </c>
    </row>
    <row r="164" spans="1:39" x14ac:dyDescent="0.2">
      <c r="A164" s="2" t="s">
        <v>77</v>
      </c>
      <c r="B164" s="2" t="s">
        <v>102</v>
      </c>
      <c r="C164" s="2" t="s">
        <v>248</v>
      </c>
      <c r="D164" s="2" t="s">
        <v>249</v>
      </c>
      <c r="E164" s="2" t="s">
        <v>188</v>
      </c>
      <c r="F164" s="2" t="s">
        <v>250</v>
      </c>
      <c r="G164" s="9">
        <v>1151117</v>
      </c>
      <c r="H164" s="2" t="s">
        <v>190</v>
      </c>
      <c r="I164" s="2" t="s">
        <v>191</v>
      </c>
      <c r="J164" s="2" t="s">
        <v>83</v>
      </c>
      <c r="K164" s="2" t="s">
        <v>83</v>
      </c>
      <c r="L164" s="2" t="s">
        <v>192</v>
      </c>
      <c r="M164" s="2" t="s">
        <v>132</v>
      </c>
      <c r="N164" s="2" t="s">
        <v>208</v>
      </c>
      <c r="O164" s="2" t="s">
        <v>84</v>
      </c>
      <c r="P164" s="2" t="s">
        <v>242</v>
      </c>
      <c r="Q164" s="2" t="s">
        <v>86</v>
      </c>
      <c r="R164" s="2" t="s">
        <v>195</v>
      </c>
      <c r="S164" s="2" t="s">
        <v>87</v>
      </c>
      <c r="T164" s="5">
        <v>3.36</v>
      </c>
      <c r="U164" s="2" t="s">
        <v>251</v>
      </c>
      <c r="V164" s="6">
        <v>1.8200000000000001E-2</v>
      </c>
      <c r="W164" s="6">
        <v>2.3199999999999998E-2</v>
      </c>
      <c r="X164" s="2" t="s">
        <v>197</v>
      </c>
      <c r="Y164" s="2" t="s">
        <v>84</v>
      </c>
      <c r="Z164" s="5">
        <v>35203.120000000003</v>
      </c>
      <c r="AA164" s="5">
        <v>1</v>
      </c>
      <c r="AB164" s="5">
        <v>110.73</v>
      </c>
      <c r="AC164" s="5">
        <v>0</v>
      </c>
      <c r="AD164" s="5">
        <v>38.980409999999999</v>
      </c>
      <c r="AE164" s="2" t="s">
        <v>3</v>
      </c>
      <c r="AF164" s="2" t="s">
        <v>3</v>
      </c>
      <c r="AG164" s="2" t="s">
        <v>26</v>
      </c>
      <c r="AH164" s="6">
        <v>7.0300000000000001E-5</v>
      </c>
      <c r="AI164" s="6">
        <v>6.4300000000000004E-5</v>
      </c>
      <c r="AJ164" s="6">
        <v>7.9999999999999996E-6</v>
      </c>
      <c r="AK164" s="2" t="s">
        <v>3</v>
      </c>
      <c r="AL164" s="35" t="s">
        <v>4</v>
      </c>
      <c r="AM164" s="35" t="s">
        <v>1</v>
      </c>
    </row>
    <row r="165" spans="1:39" x14ac:dyDescent="0.2">
      <c r="A165" s="2" t="s">
        <v>77</v>
      </c>
      <c r="B165" s="2" t="s">
        <v>102</v>
      </c>
      <c r="C165" s="2" t="s">
        <v>252</v>
      </c>
      <c r="D165" s="2" t="s">
        <v>253</v>
      </c>
      <c r="E165" s="2" t="s">
        <v>188</v>
      </c>
      <c r="F165" s="2" t="s">
        <v>254</v>
      </c>
      <c r="G165" s="9">
        <v>7590151</v>
      </c>
      <c r="H165" s="2" t="s">
        <v>190</v>
      </c>
      <c r="I165" s="2" t="s">
        <v>213</v>
      </c>
      <c r="J165" s="2" t="s">
        <v>83</v>
      </c>
      <c r="K165" s="2" t="s">
        <v>83</v>
      </c>
      <c r="L165" s="2" t="s">
        <v>192</v>
      </c>
      <c r="M165" s="2" t="s">
        <v>132</v>
      </c>
      <c r="N165" s="2" t="s">
        <v>208</v>
      </c>
      <c r="O165" s="2" t="s">
        <v>84</v>
      </c>
      <c r="P165" s="2" t="s">
        <v>242</v>
      </c>
      <c r="Q165" s="2" t="s">
        <v>86</v>
      </c>
      <c r="R165" s="2" t="s">
        <v>195</v>
      </c>
      <c r="S165" s="2" t="s">
        <v>87</v>
      </c>
      <c r="T165" s="5">
        <v>5.38</v>
      </c>
      <c r="U165" s="2" t="s">
        <v>255</v>
      </c>
      <c r="V165" s="6">
        <v>2.5499999999999998E-2</v>
      </c>
      <c r="W165" s="6">
        <v>5.2999999999999999E-2</v>
      </c>
      <c r="X165" s="2" t="s">
        <v>197</v>
      </c>
      <c r="Y165" s="2" t="s">
        <v>84</v>
      </c>
      <c r="Z165" s="5">
        <v>40000</v>
      </c>
      <c r="AA165" s="5">
        <v>1</v>
      </c>
      <c r="AB165" s="5">
        <v>87.11</v>
      </c>
      <c r="AC165" s="5">
        <v>0</v>
      </c>
      <c r="AD165" s="5">
        <v>34.844000000000001</v>
      </c>
      <c r="AE165" s="2" t="s">
        <v>3</v>
      </c>
      <c r="AF165" s="2" t="s">
        <v>3</v>
      </c>
      <c r="AG165" s="2" t="s">
        <v>26</v>
      </c>
      <c r="AH165" s="6">
        <v>2.2200000000000001E-5</v>
      </c>
      <c r="AI165" s="6">
        <v>5.7500000000000002E-5</v>
      </c>
      <c r="AJ165" s="6">
        <v>7.2000000000000005E-6</v>
      </c>
      <c r="AK165" s="2" t="s">
        <v>3</v>
      </c>
      <c r="AL165" s="35" t="s">
        <v>4</v>
      </c>
      <c r="AM165" s="35" t="s">
        <v>1</v>
      </c>
    </row>
    <row r="166" spans="1:39" x14ac:dyDescent="0.2">
      <c r="A166" s="2" t="s">
        <v>77</v>
      </c>
      <c r="B166" s="2" t="s">
        <v>102</v>
      </c>
      <c r="C166" s="2" t="s">
        <v>252</v>
      </c>
      <c r="D166" s="2" t="s">
        <v>253</v>
      </c>
      <c r="E166" s="2" t="s">
        <v>188</v>
      </c>
      <c r="F166" s="2" t="s">
        <v>256</v>
      </c>
      <c r="G166" s="9">
        <v>7590219</v>
      </c>
      <c r="H166" s="2" t="s">
        <v>190</v>
      </c>
      <c r="I166" s="2" t="s">
        <v>191</v>
      </c>
      <c r="J166" s="2" t="s">
        <v>83</v>
      </c>
      <c r="K166" s="2" t="s">
        <v>83</v>
      </c>
      <c r="L166" s="2" t="s">
        <v>192</v>
      </c>
      <c r="M166" s="2" t="s">
        <v>132</v>
      </c>
      <c r="N166" s="2" t="s">
        <v>208</v>
      </c>
      <c r="O166" s="2" t="s">
        <v>84</v>
      </c>
      <c r="P166" s="2" t="s">
        <v>242</v>
      </c>
      <c r="Q166" s="2" t="s">
        <v>86</v>
      </c>
      <c r="R166" s="2" t="s">
        <v>195</v>
      </c>
      <c r="S166" s="2" t="s">
        <v>87</v>
      </c>
      <c r="T166" s="5">
        <v>3.84</v>
      </c>
      <c r="U166" s="2" t="s">
        <v>218</v>
      </c>
      <c r="V166" s="6">
        <v>5.0000000000000001E-3</v>
      </c>
      <c r="W166" s="6">
        <v>2.5600000000000001E-2</v>
      </c>
      <c r="X166" s="2" t="s">
        <v>197</v>
      </c>
      <c r="Y166" s="2" t="s">
        <v>84</v>
      </c>
      <c r="Z166" s="5">
        <v>67946</v>
      </c>
      <c r="AA166" s="5">
        <v>1</v>
      </c>
      <c r="AB166" s="5">
        <v>103.12</v>
      </c>
      <c r="AC166" s="5">
        <v>0</v>
      </c>
      <c r="AD166" s="5">
        <v>70.065910000000002</v>
      </c>
      <c r="AE166" s="2" t="s">
        <v>3</v>
      </c>
      <c r="AF166" s="2" t="s">
        <v>3</v>
      </c>
      <c r="AG166" s="2" t="s">
        <v>26</v>
      </c>
      <c r="AH166" s="6">
        <v>3.6000000000000001E-5</v>
      </c>
      <c r="AI166" s="6">
        <v>1.156E-4</v>
      </c>
      <c r="AJ166" s="6">
        <v>1.4400000000000001E-5</v>
      </c>
      <c r="AK166" s="2" t="s">
        <v>3</v>
      </c>
      <c r="AL166" s="35" t="s">
        <v>4</v>
      </c>
      <c r="AM166" s="35" t="s">
        <v>1</v>
      </c>
    </row>
    <row r="167" spans="1:39" x14ac:dyDescent="0.2">
      <c r="A167" s="2" t="s">
        <v>77</v>
      </c>
      <c r="B167" s="2" t="s">
        <v>102</v>
      </c>
      <c r="C167" s="2" t="s">
        <v>257</v>
      </c>
      <c r="D167" s="2" t="s">
        <v>258</v>
      </c>
      <c r="E167" s="2" t="s">
        <v>188</v>
      </c>
      <c r="F167" s="2" t="s">
        <v>259</v>
      </c>
      <c r="G167" s="9">
        <v>2260495</v>
      </c>
      <c r="H167" s="2" t="s">
        <v>190</v>
      </c>
      <c r="I167" s="2" t="s">
        <v>191</v>
      </c>
      <c r="J167" s="2" t="s">
        <v>83</v>
      </c>
      <c r="K167" s="2" t="s">
        <v>83</v>
      </c>
      <c r="L167" s="2" t="s">
        <v>192</v>
      </c>
      <c r="M167" s="2" t="s">
        <v>132</v>
      </c>
      <c r="N167" s="2" t="s">
        <v>208</v>
      </c>
      <c r="O167" s="2" t="s">
        <v>84</v>
      </c>
      <c r="P167" s="2" t="s">
        <v>242</v>
      </c>
      <c r="Q167" s="2" t="s">
        <v>86</v>
      </c>
      <c r="R167" s="2" t="s">
        <v>195</v>
      </c>
      <c r="S167" s="2" t="s">
        <v>87</v>
      </c>
      <c r="T167" s="5">
        <v>3.9</v>
      </c>
      <c r="U167" s="2" t="s">
        <v>260</v>
      </c>
      <c r="V167" s="6">
        <v>2.81E-2</v>
      </c>
      <c r="W167" s="6">
        <v>2.4900000000000002E-2</v>
      </c>
      <c r="X167" s="2" t="s">
        <v>197</v>
      </c>
      <c r="Y167" s="2" t="s">
        <v>84</v>
      </c>
      <c r="Z167" s="5">
        <v>60000</v>
      </c>
      <c r="AA167" s="5">
        <v>1</v>
      </c>
      <c r="AB167" s="5">
        <v>115.32</v>
      </c>
      <c r="AC167" s="5">
        <v>0</v>
      </c>
      <c r="AD167" s="5">
        <v>69.191999999999993</v>
      </c>
      <c r="AE167" s="2" t="s">
        <v>3</v>
      </c>
      <c r="AF167" s="2" t="s">
        <v>3</v>
      </c>
      <c r="AG167" s="2" t="s">
        <v>26</v>
      </c>
      <c r="AH167" s="6">
        <v>4.35E-5</v>
      </c>
      <c r="AI167" s="6">
        <v>1.141E-4</v>
      </c>
      <c r="AJ167" s="6">
        <v>1.42E-5</v>
      </c>
      <c r="AK167" s="2" t="s">
        <v>3</v>
      </c>
      <c r="AL167" s="35" t="s">
        <v>4</v>
      </c>
      <c r="AM167" s="35" t="s">
        <v>1</v>
      </c>
    </row>
    <row r="168" spans="1:39" x14ac:dyDescent="0.2">
      <c r="A168" s="2" t="s">
        <v>77</v>
      </c>
      <c r="B168" s="2" t="s">
        <v>102</v>
      </c>
      <c r="C168" s="2" t="s">
        <v>257</v>
      </c>
      <c r="D168" s="2" t="s">
        <v>258</v>
      </c>
      <c r="E168" s="2" t="s">
        <v>188</v>
      </c>
      <c r="F168" s="2" t="s">
        <v>261</v>
      </c>
      <c r="G168" s="9">
        <v>2260545</v>
      </c>
      <c r="H168" s="2" t="s">
        <v>190</v>
      </c>
      <c r="I168" s="2" t="s">
        <v>191</v>
      </c>
      <c r="J168" s="2" t="s">
        <v>83</v>
      </c>
      <c r="K168" s="2" t="s">
        <v>83</v>
      </c>
      <c r="L168" s="2" t="s">
        <v>192</v>
      </c>
      <c r="M168" s="2" t="s">
        <v>132</v>
      </c>
      <c r="N168" s="2" t="s">
        <v>208</v>
      </c>
      <c r="O168" s="2" t="s">
        <v>84</v>
      </c>
      <c r="P168" s="2" t="s">
        <v>242</v>
      </c>
      <c r="Q168" s="2" t="s">
        <v>86</v>
      </c>
      <c r="R168" s="2" t="s">
        <v>195</v>
      </c>
      <c r="S168" s="2" t="s">
        <v>87</v>
      </c>
      <c r="T168" s="5">
        <v>2.2400000000000002</v>
      </c>
      <c r="U168" s="2" t="s">
        <v>262</v>
      </c>
      <c r="V168" s="6">
        <v>2.4E-2</v>
      </c>
      <c r="W168" s="6">
        <v>2.2400000000000003E-2</v>
      </c>
      <c r="X168" s="2" t="s">
        <v>197</v>
      </c>
      <c r="Y168" s="2" t="s">
        <v>84</v>
      </c>
      <c r="Z168" s="5">
        <v>40633.74</v>
      </c>
      <c r="AA168" s="5">
        <v>1</v>
      </c>
      <c r="AB168" s="5">
        <v>112.83</v>
      </c>
      <c r="AC168" s="5">
        <v>0</v>
      </c>
      <c r="AD168" s="5">
        <v>45.84704</v>
      </c>
      <c r="AE168" s="2" t="s">
        <v>3</v>
      </c>
      <c r="AF168" s="2" t="s">
        <v>3</v>
      </c>
      <c r="AG168" s="2" t="s">
        <v>26</v>
      </c>
      <c r="AH168" s="6">
        <v>7.0400000000000004E-5</v>
      </c>
      <c r="AI168" s="6">
        <v>7.5599999999999994E-5</v>
      </c>
      <c r="AJ168" s="6">
        <v>9.3999999999999998E-6</v>
      </c>
      <c r="AK168" s="2" t="s">
        <v>3</v>
      </c>
      <c r="AL168" s="35" t="s">
        <v>4</v>
      </c>
      <c r="AM168" s="35" t="s">
        <v>1</v>
      </c>
    </row>
    <row r="169" spans="1:39" x14ac:dyDescent="0.2">
      <c r="A169" s="2" t="s">
        <v>77</v>
      </c>
      <c r="B169" s="2" t="s">
        <v>102</v>
      </c>
      <c r="C169" s="2" t="s">
        <v>257</v>
      </c>
      <c r="D169" s="2" t="s">
        <v>258</v>
      </c>
      <c r="E169" s="2" t="s">
        <v>188</v>
      </c>
      <c r="F169" s="2" t="s">
        <v>454</v>
      </c>
      <c r="G169" s="9">
        <v>2260438</v>
      </c>
      <c r="H169" s="2" t="s">
        <v>190</v>
      </c>
      <c r="I169" s="2" t="s">
        <v>213</v>
      </c>
      <c r="J169" s="2" t="s">
        <v>83</v>
      </c>
      <c r="K169" s="2" t="s">
        <v>83</v>
      </c>
      <c r="L169" s="2" t="s">
        <v>192</v>
      </c>
      <c r="M169" s="2" t="s">
        <v>132</v>
      </c>
      <c r="N169" s="2" t="s">
        <v>208</v>
      </c>
      <c r="O169" s="2" t="s">
        <v>84</v>
      </c>
      <c r="P169" s="2" t="s">
        <v>242</v>
      </c>
      <c r="Q169" s="2" t="s">
        <v>86</v>
      </c>
      <c r="R169" s="2" t="s">
        <v>195</v>
      </c>
      <c r="S169" s="2" t="s">
        <v>87</v>
      </c>
      <c r="T169" s="5">
        <v>2.08</v>
      </c>
      <c r="U169" s="2" t="s">
        <v>373</v>
      </c>
      <c r="V169" s="6">
        <v>5.6500000000000002E-2</v>
      </c>
      <c r="W169" s="6">
        <v>4.6300000000000001E-2</v>
      </c>
      <c r="X169" s="2" t="s">
        <v>197</v>
      </c>
      <c r="Y169" s="2" t="s">
        <v>84</v>
      </c>
      <c r="Z169" s="5">
        <v>2352.94</v>
      </c>
      <c r="AA169" s="5">
        <v>1</v>
      </c>
      <c r="AB169" s="5">
        <v>103.65</v>
      </c>
      <c r="AC169" s="5">
        <v>0</v>
      </c>
      <c r="AD169" s="5">
        <v>2.4388200000000002</v>
      </c>
      <c r="AE169" s="2" t="s">
        <v>3</v>
      </c>
      <c r="AF169" s="2" t="s">
        <v>3</v>
      </c>
      <c r="AG169" s="2" t="s">
        <v>26</v>
      </c>
      <c r="AH169" s="6">
        <v>1.1999999999999999E-5</v>
      </c>
      <c r="AI169" s="6">
        <v>3.9999999999999998E-6</v>
      </c>
      <c r="AJ169" s="6">
        <v>4.9999999999999998E-7</v>
      </c>
      <c r="AK169" s="2" t="s">
        <v>3</v>
      </c>
      <c r="AL169" s="35" t="s">
        <v>4</v>
      </c>
      <c r="AM169" s="35" t="s">
        <v>1</v>
      </c>
    </row>
    <row r="170" spans="1:39" x14ac:dyDescent="0.2">
      <c r="A170" s="2" t="s">
        <v>77</v>
      </c>
      <c r="B170" s="2" t="s">
        <v>102</v>
      </c>
      <c r="C170" s="2" t="s">
        <v>263</v>
      </c>
      <c r="D170" s="2" t="s">
        <v>264</v>
      </c>
      <c r="E170" s="2" t="s">
        <v>188</v>
      </c>
      <c r="F170" s="2" t="s">
        <v>529</v>
      </c>
      <c r="G170" s="9">
        <v>3230208</v>
      </c>
      <c r="H170" s="2" t="s">
        <v>190</v>
      </c>
      <c r="I170" s="2" t="s">
        <v>191</v>
      </c>
      <c r="J170" s="2" t="s">
        <v>83</v>
      </c>
      <c r="K170" s="2" t="s">
        <v>83</v>
      </c>
      <c r="L170" s="2" t="s">
        <v>192</v>
      </c>
      <c r="M170" s="2" t="s">
        <v>132</v>
      </c>
      <c r="N170" s="2" t="s">
        <v>208</v>
      </c>
      <c r="O170" s="2" t="s">
        <v>84</v>
      </c>
      <c r="P170" s="2" t="s">
        <v>242</v>
      </c>
      <c r="Q170" s="2" t="s">
        <v>86</v>
      </c>
      <c r="R170" s="2" t="s">
        <v>195</v>
      </c>
      <c r="S170" s="2" t="s">
        <v>87</v>
      </c>
      <c r="T170" s="5">
        <v>1.24</v>
      </c>
      <c r="U170" s="2" t="s">
        <v>530</v>
      </c>
      <c r="V170" s="6">
        <v>2.3E-2</v>
      </c>
      <c r="W170" s="6">
        <v>1.95E-2</v>
      </c>
      <c r="X170" s="2" t="s">
        <v>197</v>
      </c>
      <c r="Y170" s="2" t="s">
        <v>84</v>
      </c>
      <c r="Z170" s="5">
        <v>4278.3</v>
      </c>
      <c r="AA170" s="5">
        <v>1</v>
      </c>
      <c r="AB170" s="5">
        <v>114.63</v>
      </c>
      <c r="AC170" s="5">
        <v>0</v>
      </c>
      <c r="AD170" s="5">
        <v>4.90421</v>
      </c>
      <c r="AE170" s="2" t="s">
        <v>3</v>
      </c>
      <c r="AF170" s="2" t="s">
        <v>3</v>
      </c>
      <c r="AG170" s="2" t="s">
        <v>26</v>
      </c>
      <c r="AH170" s="6">
        <v>3.4000000000000001E-6</v>
      </c>
      <c r="AI170" s="6">
        <v>8.1000000000000004E-6</v>
      </c>
      <c r="AJ170" s="6">
        <v>9.9999999999999995E-7</v>
      </c>
      <c r="AK170" s="2" t="s">
        <v>3</v>
      </c>
      <c r="AL170" s="35" t="s">
        <v>4</v>
      </c>
      <c r="AM170" s="35" t="s">
        <v>1</v>
      </c>
    </row>
    <row r="171" spans="1:39" x14ac:dyDescent="0.2">
      <c r="A171" s="2" t="s">
        <v>77</v>
      </c>
      <c r="B171" s="2" t="s">
        <v>102</v>
      </c>
      <c r="C171" s="2" t="s">
        <v>263</v>
      </c>
      <c r="D171" s="2" t="s">
        <v>264</v>
      </c>
      <c r="E171" s="2" t="s">
        <v>188</v>
      </c>
      <c r="F171" s="2" t="s">
        <v>265</v>
      </c>
      <c r="G171" s="9">
        <v>3230232</v>
      </c>
      <c r="H171" s="2" t="s">
        <v>190</v>
      </c>
      <c r="I171" s="2" t="s">
        <v>191</v>
      </c>
      <c r="J171" s="2" t="s">
        <v>83</v>
      </c>
      <c r="K171" s="2" t="s">
        <v>83</v>
      </c>
      <c r="L171" s="2" t="s">
        <v>192</v>
      </c>
      <c r="M171" s="2" t="s">
        <v>132</v>
      </c>
      <c r="N171" s="2" t="s">
        <v>208</v>
      </c>
      <c r="O171" s="2" t="s">
        <v>84</v>
      </c>
      <c r="P171" s="2" t="s">
        <v>242</v>
      </c>
      <c r="Q171" s="2" t="s">
        <v>86</v>
      </c>
      <c r="R171" s="2" t="s">
        <v>195</v>
      </c>
      <c r="S171" s="2" t="s">
        <v>87</v>
      </c>
      <c r="T171" s="5">
        <v>1.96</v>
      </c>
      <c r="U171" s="2" t="s">
        <v>266</v>
      </c>
      <c r="V171" s="6">
        <v>2.1499999999999998E-2</v>
      </c>
      <c r="W171" s="6">
        <v>1.9599999999999999E-2</v>
      </c>
      <c r="X171" s="2" t="s">
        <v>197</v>
      </c>
      <c r="Y171" s="2" t="s">
        <v>84</v>
      </c>
      <c r="Z171" s="5">
        <v>0.86</v>
      </c>
      <c r="AA171" s="5">
        <v>1</v>
      </c>
      <c r="AB171" s="5">
        <v>115.25</v>
      </c>
      <c r="AC171" s="5">
        <v>0</v>
      </c>
      <c r="AD171" s="5">
        <v>9.8999999999999999E-4</v>
      </c>
      <c r="AE171" s="2" t="s">
        <v>3</v>
      </c>
      <c r="AF171" s="2" t="s">
        <v>3</v>
      </c>
      <c r="AG171" s="2" t="s">
        <v>26</v>
      </c>
      <c r="AH171" s="6">
        <v>0</v>
      </c>
      <c r="AI171" s="6">
        <v>0</v>
      </c>
      <c r="AJ171" s="6">
        <v>0</v>
      </c>
      <c r="AK171" s="2" t="s">
        <v>3</v>
      </c>
      <c r="AL171" s="35" t="s">
        <v>4</v>
      </c>
      <c r="AM171" s="35" t="s">
        <v>1</v>
      </c>
    </row>
    <row r="172" spans="1:39" x14ac:dyDescent="0.2">
      <c r="A172" s="2" t="s">
        <v>77</v>
      </c>
      <c r="B172" s="2" t="s">
        <v>102</v>
      </c>
      <c r="C172" s="2" t="s">
        <v>263</v>
      </c>
      <c r="D172" s="2" t="s">
        <v>264</v>
      </c>
      <c r="E172" s="2" t="s">
        <v>188</v>
      </c>
      <c r="F172" s="2" t="s">
        <v>267</v>
      </c>
      <c r="G172" s="9">
        <v>1194638</v>
      </c>
      <c r="H172" s="2" t="s">
        <v>190</v>
      </c>
      <c r="I172" s="2" t="s">
        <v>191</v>
      </c>
      <c r="J172" s="2" t="s">
        <v>83</v>
      </c>
      <c r="K172" s="2" t="s">
        <v>83</v>
      </c>
      <c r="L172" s="2" t="s">
        <v>192</v>
      </c>
      <c r="M172" s="2" t="s">
        <v>132</v>
      </c>
      <c r="N172" s="2" t="s">
        <v>208</v>
      </c>
      <c r="O172" s="2" t="s">
        <v>84</v>
      </c>
      <c r="P172" s="2" t="s">
        <v>242</v>
      </c>
      <c r="Q172" s="2" t="s">
        <v>86</v>
      </c>
      <c r="R172" s="2" t="s">
        <v>195</v>
      </c>
      <c r="S172" s="2" t="s">
        <v>87</v>
      </c>
      <c r="T172" s="5">
        <v>6.44</v>
      </c>
      <c r="U172" s="2" t="s">
        <v>268</v>
      </c>
      <c r="V172" s="6">
        <v>3.61E-2</v>
      </c>
      <c r="W172" s="6">
        <v>3.0600000000000002E-2</v>
      </c>
      <c r="X172" s="2" t="s">
        <v>197</v>
      </c>
      <c r="Y172" s="2" t="s">
        <v>84</v>
      </c>
      <c r="Z172" s="5">
        <v>100000</v>
      </c>
      <c r="AA172" s="5">
        <v>1</v>
      </c>
      <c r="AB172" s="5">
        <v>107.22</v>
      </c>
      <c r="AC172" s="5">
        <v>0</v>
      </c>
      <c r="AD172" s="5">
        <v>107.22</v>
      </c>
      <c r="AE172" s="2" t="s">
        <v>3</v>
      </c>
      <c r="AF172" s="2" t="s">
        <v>3</v>
      </c>
      <c r="AG172" s="2" t="s">
        <v>26</v>
      </c>
      <c r="AH172" s="6">
        <v>9.2599999999999988E-5</v>
      </c>
      <c r="AI172" s="6">
        <v>1.7690000000000002E-4</v>
      </c>
      <c r="AJ172" s="6">
        <v>2.2000000000000003E-5</v>
      </c>
      <c r="AK172" s="2" t="s">
        <v>3</v>
      </c>
      <c r="AL172" s="35" t="s">
        <v>4</v>
      </c>
      <c r="AM172" s="35" t="s">
        <v>1</v>
      </c>
    </row>
    <row r="173" spans="1:39" x14ac:dyDescent="0.2">
      <c r="A173" s="2" t="s">
        <v>77</v>
      </c>
      <c r="B173" s="2" t="s">
        <v>102</v>
      </c>
      <c r="C173" s="2" t="s">
        <v>269</v>
      </c>
      <c r="D173" s="2" t="s">
        <v>270</v>
      </c>
      <c r="E173" s="2" t="s">
        <v>188</v>
      </c>
      <c r="F173" s="2" t="s">
        <v>271</v>
      </c>
      <c r="G173" s="9">
        <v>1145598</v>
      </c>
      <c r="H173" s="2" t="s">
        <v>190</v>
      </c>
      <c r="I173" s="2" t="s">
        <v>213</v>
      </c>
      <c r="J173" s="2" t="s">
        <v>83</v>
      </c>
      <c r="K173" s="2" t="s">
        <v>170</v>
      </c>
      <c r="L173" s="2" t="s">
        <v>192</v>
      </c>
      <c r="M173" s="2" t="s">
        <v>132</v>
      </c>
      <c r="N173" s="2" t="s">
        <v>272</v>
      </c>
      <c r="O173" s="2" t="s">
        <v>84</v>
      </c>
      <c r="P173" s="2" t="s">
        <v>242</v>
      </c>
      <c r="Q173" s="2" t="s">
        <v>86</v>
      </c>
      <c r="R173" s="2" t="s">
        <v>195</v>
      </c>
      <c r="S173" s="2" t="s">
        <v>87</v>
      </c>
      <c r="T173" s="5">
        <v>0.74</v>
      </c>
      <c r="U173" s="2" t="s">
        <v>273</v>
      </c>
      <c r="V173" s="6">
        <v>3.3799999999999997E-2</v>
      </c>
      <c r="W173" s="6">
        <v>5.2699999999999997E-2</v>
      </c>
      <c r="X173" s="2" t="s">
        <v>197</v>
      </c>
      <c r="Y173" s="2" t="s">
        <v>84</v>
      </c>
      <c r="Z173" s="5">
        <v>2250</v>
      </c>
      <c r="AA173" s="5">
        <v>1</v>
      </c>
      <c r="AB173" s="5">
        <v>99.51</v>
      </c>
      <c r="AC173" s="5">
        <v>0</v>
      </c>
      <c r="AD173" s="5">
        <v>2.2389700000000001</v>
      </c>
      <c r="AE173" s="2" t="s">
        <v>3</v>
      </c>
      <c r="AF173" s="2" t="s">
        <v>3</v>
      </c>
      <c r="AG173" s="2" t="s">
        <v>26</v>
      </c>
      <c r="AH173" s="6">
        <v>1.0900000000000001E-5</v>
      </c>
      <c r="AI173" s="6">
        <v>3.7000000000000002E-6</v>
      </c>
      <c r="AJ173" s="6">
        <v>4.9999999999999998E-7</v>
      </c>
      <c r="AK173" s="2" t="s">
        <v>3</v>
      </c>
      <c r="AL173" s="35" t="s">
        <v>4</v>
      </c>
      <c r="AM173" s="35" t="s">
        <v>1</v>
      </c>
    </row>
    <row r="174" spans="1:39" x14ac:dyDescent="0.2">
      <c r="A174" s="2" t="s">
        <v>77</v>
      </c>
      <c r="B174" s="2" t="s">
        <v>102</v>
      </c>
      <c r="C174" s="2" t="s">
        <v>458</v>
      </c>
      <c r="D174" s="2" t="s">
        <v>459</v>
      </c>
      <c r="E174" s="2" t="s">
        <v>188</v>
      </c>
      <c r="F174" s="2" t="s">
        <v>531</v>
      </c>
      <c r="G174" s="9">
        <v>1129899</v>
      </c>
      <c r="H174" s="2" t="s">
        <v>190</v>
      </c>
      <c r="I174" s="2" t="s">
        <v>191</v>
      </c>
      <c r="J174" s="2" t="s">
        <v>83</v>
      </c>
      <c r="K174" s="2" t="s">
        <v>83</v>
      </c>
      <c r="L174" s="2" t="s">
        <v>192</v>
      </c>
      <c r="M174" s="2" t="s">
        <v>132</v>
      </c>
      <c r="N174" s="2" t="s">
        <v>208</v>
      </c>
      <c r="O174" s="2" t="s">
        <v>84</v>
      </c>
      <c r="P174" s="2" t="s">
        <v>242</v>
      </c>
      <c r="Q174" s="2" t="s">
        <v>86</v>
      </c>
      <c r="R174" s="2" t="s">
        <v>195</v>
      </c>
      <c r="S174" s="2" t="s">
        <v>87</v>
      </c>
      <c r="T174" s="5">
        <v>0.47</v>
      </c>
      <c r="U174" s="2" t="s">
        <v>532</v>
      </c>
      <c r="V174" s="6">
        <v>0.04</v>
      </c>
      <c r="W174" s="6">
        <v>1.8799999999999997E-2</v>
      </c>
      <c r="X174" s="2" t="s">
        <v>197</v>
      </c>
      <c r="Y174" s="2" t="s">
        <v>84</v>
      </c>
      <c r="Z174" s="5">
        <v>0.35</v>
      </c>
      <c r="AA174" s="5">
        <v>1</v>
      </c>
      <c r="AB174" s="5">
        <v>112.74</v>
      </c>
      <c r="AC174" s="5">
        <v>0</v>
      </c>
      <c r="AD174" s="5">
        <v>3.8999999999999999E-4</v>
      </c>
      <c r="AE174" s="2" t="s">
        <v>3</v>
      </c>
      <c r="AF174" s="2" t="s">
        <v>3</v>
      </c>
      <c r="AG174" s="2" t="s">
        <v>26</v>
      </c>
      <c r="AH174" s="6">
        <v>0</v>
      </c>
      <c r="AI174" s="6">
        <v>0</v>
      </c>
      <c r="AJ174" s="6">
        <v>0</v>
      </c>
      <c r="AK174" s="2" t="s">
        <v>3</v>
      </c>
      <c r="AL174" s="35" t="s">
        <v>4</v>
      </c>
      <c r="AM174" s="35" t="s">
        <v>1</v>
      </c>
    </row>
    <row r="175" spans="1:39" x14ac:dyDescent="0.2">
      <c r="A175" s="2" t="s">
        <v>77</v>
      </c>
      <c r="B175" s="2" t="s">
        <v>102</v>
      </c>
      <c r="C175" s="2" t="s">
        <v>458</v>
      </c>
      <c r="D175" s="2" t="s">
        <v>459</v>
      </c>
      <c r="E175" s="2" t="s">
        <v>188</v>
      </c>
      <c r="F175" s="2" t="s">
        <v>460</v>
      </c>
      <c r="G175" s="9">
        <v>1136753</v>
      </c>
      <c r="H175" s="2" t="s">
        <v>190</v>
      </c>
      <c r="I175" s="2" t="s">
        <v>191</v>
      </c>
      <c r="J175" s="2" t="s">
        <v>83</v>
      </c>
      <c r="K175" s="2" t="s">
        <v>83</v>
      </c>
      <c r="L175" s="2" t="s">
        <v>192</v>
      </c>
      <c r="M175" s="2" t="s">
        <v>132</v>
      </c>
      <c r="N175" s="2" t="s">
        <v>208</v>
      </c>
      <c r="O175" s="2" t="s">
        <v>84</v>
      </c>
      <c r="P175" s="2" t="s">
        <v>242</v>
      </c>
      <c r="Q175" s="2" t="s">
        <v>86</v>
      </c>
      <c r="R175" s="2" t="s">
        <v>195</v>
      </c>
      <c r="S175" s="2" t="s">
        <v>87</v>
      </c>
      <c r="T175" s="5">
        <v>2.54</v>
      </c>
      <c r="U175" s="2" t="s">
        <v>461</v>
      </c>
      <c r="V175" s="6">
        <v>0.04</v>
      </c>
      <c r="W175" s="6">
        <v>2.3099999999999999E-2</v>
      </c>
      <c r="X175" s="2" t="s">
        <v>197</v>
      </c>
      <c r="Y175" s="2" t="s">
        <v>84</v>
      </c>
      <c r="Z175" s="5">
        <v>18322.96</v>
      </c>
      <c r="AA175" s="5">
        <v>1</v>
      </c>
      <c r="AB175" s="5">
        <v>117.41</v>
      </c>
      <c r="AC175" s="5">
        <v>0</v>
      </c>
      <c r="AD175" s="5">
        <v>21.512979999999999</v>
      </c>
      <c r="AE175" s="2" t="s">
        <v>3</v>
      </c>
      <c r="AF175" s="2" t="s">
        <v>3</v>
      </c>
      <c r="AG175" s="2" t="s">
        <v>26</v>
      </c>
      <c r="AH175" s="6">
        <v>1.84E-5</v>
      </c>
      <c r="AI175" s="6">
        <v>3.5500000000000002E-5</v>
      </c>
      <c r="AJ175" s="6">
        <v>4.4000000000000002E-6</v>
      </c>
      <c r="AK175" s="2" t="s">
        <v>3</v>
      </c>
      <c r="AL175" s="35" t="s">
        <v>4</v>
      </c>
      <c r="AM175" s="35" t="s">
        <v>1</v>
      </c>
    </row>
    <row r="176" spans="1:39" x14ac:dyDescent="0.2">
      <c r="A176" s="2" t="s">
        <v>77</v>
      </c>
      <c r="B176" s="2" t="s">
        <v>102</v>
      </c>
      <c r="C176" s="2" t="s">
        <v>279</v>
      </c>
      <c r="D176" s="2" t="s">
        <v>280</v>
      </c>
      <c r="E176" s="2" t="s">
        <v>188</v>
      </c>
      <c r="F176" s="2" t="s">
        <v>281</v>
      </c>
      <c r="G176" s="9">
        <v>7770191</v>
      </c>
      <c r="H176" s="2" t="s">
        <v>190</v>
      </c>
      <c r="I176" s="2" t="s">
        <v>191</v>
      </c>
      <c r="J176" s="2" t="s">
        <v>83</v>
      </c>
      <c r="K176" s="2" t="s">
        <v>83</v>
      </c>
      <c r="L176" s="2" t="s">
        <v>192</v>
      </c>
      <c r="M176" s="2" t="s">
        <v>132</v>
      </c>
      <c r="N176" s="2" t="s">
        <v>282</v>
      </c>
      <c r="O176" s="2" t="s">
        <v>84</v>
      </c>
      <c r="P176" s="2" t="s">
        <v>242</v>
      </c>
      <c r="Q176" s="2" t="s">
        <v>86</v>
      </c>
      <c r="R176" s="2" t="s">
        <v>195</v>
      </c>
      <c r="S176" s="2" t="s">
        <v>87</v>
      </c>
      <c r="T176" s="5">
        <v>2.89</v>
      </c>
      <c r="U176" s="2" t="s">
        <v>283</v>
      </c>
      <c r="V176" s="6">
        <v>2.9900000000000003E-2</v>
      </c>
      <c r="W176" s="6">
        <v>1.8700000000000001E-2</v>
      </c>
      <c r="X176" s="2" t="s">
        <v>197</v>
      </c>
      <c r="Y176" s="2" t="s">
        <v>84</v>
      </c>
      <c r="Z176" s="5">
        <v>12230.25</v>
      </c>
      <c r="AA176" s="5">
        <v>1</v>
      </c>
      <c r="AB176" s="5">
        <v>116.68</v>
      </c>
      <c r="AC176" s="5">
        <v>0</v>
      </c>
      <c r="AD176" s="5">
        <v>14.270250000000001</v>
      </c>
      <c r="AE176" s="2" t="s">
        <v>3</v>
      </c>
      <c r="AF176" s="2" t="s">
        <v>3</v>
      </c>
      <c r="AG176" s="2" t="s">
        <v>26</v>
      </c>
      <c r="AH176" s="6">
        <v>6.8999999999999997E-5</v>
      </c>
      <c r="AI176" s="6">
        <v>2.3500000000000002E-5</v>
      </c>
      <c r="AJ176" s="6">
        <v>2.9000000000000002E-6</v>
      </c>
      <c r="AK176" s="2" t="s">
        <v>3</v>
      </c>
      <c r="AL176" s="35" t="s">
        <v>4</v>
      </c>
      <c r="AM176" s="35" t="s">
        <v>1</v>
      </c>
    </row>
    <row r="177" spans="1:39" x14ac:dyDescent="0.2">
      <c r="A177" s="2" t="s">
        <v>77</v>
      </c>
      <c r="B177" s="2" t="s">
        <v>102</v>
      </c>
      <c r="C177" s="2" t="s">
        <v>279</v>
      </c>
      <c r="D177" s="2" t="s">
        <v>280</v>
      </c>
      <c r="E177" s="2" t="s">
        <v>188</v>
      </c>
      <c r="F177" s="2" t="s">
        <v>463</v>
      </c>
      <c r="G177" s="9">
        <v>7770209</v>
      </c>
      <c r="H177" s="2" t="s">
        <v>190</v>
      </c>
      <c r="I177" s="2" t="s">
        <v>213</v>
      </c>
      <c r="J177" s="2" t="s">
        <v>83</v>
      </c>
      <c r="K177" s="2" t="s">
        <v>83</v>
      </c>
      <c r="L177" s="2" t="s">
        <v>192</v>
      </c>
      <c r="M177" s="2" t="s">
        <v>132</v>
      </c>
      <c r="N177" s="2" t="s">
        <v>282</v>
      </c>
      <c r="O177" s="2" t="s">
        <v>84</v>
      </c>
      <c r="P177" s="2" t="s">
        <v>242</v>
      </c>
      <c r="Q177" s="2" t="s">
        <v>86</v>
      </c>
      <c r="R177" s="2" t="s">
        <v>195</v>
      </c>
      <c r="S177" s="2" t="s">
        <v>87</v>
      </c>
      <c r="T177" s="5">
        <v>2.76</v>
      </c>
      <c r="U177" s="2" t="s">
        <v>283</v>
      </c>
      <c r="V177" s="6">
        <v>5.0900000000000001E-2</v>
      </c>
      <c r="W177" s="6">
        <v>4.6300000000000001E-2</v>
      </c>
      <c r="X177" s="2" t="s">
        <v>197</v>
      </c>
      <c r="Y177" s="2" t="s">
        <v>84</v>
      </c>
      <c r="Z177" s="5">
        <v>53689.37</v>
      </c>
      <c r="AA177" s="5">
        <v>1</v>
      </c>
      <c r="AB177" s="5">
        <v>103.64</v>
      </c>
      <c r="AC177" s="5">
        <v>0</v>
      </c>
      <c r="AD177" s="5">
        <v>55.643659999999997</v>
      </c>
      <c r="AE177" s="2" t="s">
        <v>3</v>
      </c>
      <c r="AF177" s="2" t="s">
        <v>3</v>
      </c>
      <c r="AG177" s="2" t="s">
        <v>26</v>
      </c>
      <c r="AH177" s="6">
        <v>8.6599999999999991E-5</v>
      </c>
      <c r="AI177" s="6">
        <v>9.1800000000000009E-5</v>
      </c>
      <c r="AJ177" s="6">
        <v>1.1399999999999999E-5</v>
      </c>
      <c r="AK177" s="2" t="s">
        <v>3</v>
      </c>
      <c r="AL177" s="35" t="s">
        <v>4</v>
      </c>
      <c r="AM177" s="35" t="s">
        <v>1</v>
      </c>
    </row>
    <row r="178" spans="1:39" x14ac:dyDescent="0.2">
      <c r="A178" s="2" t="s">
        <v>77</v>
      </c>
      <c r="B178" s="2" t="s">
        <v>102</v>
      </c>
      <c r="C178" s="2" t="s">
        <v>279</v>
      </c>
      <c r="D178" s="2" t="s">
        <v>280</v>
      </c>
      <c r="E178" s="2" t="s">
        <v>188</v>
      </c>
      <c r="F178" s="2" t="s">
        <v>533</v>
      </c>
      <c r="G178" s="9">
        <v>7770217</v>
      </c>
      <c r="H178" s="2" t="s">
        <v>190</v>
      </c>
      <c r="I178" s="2" t="s">
        <v>191</v>
      </c>
      <c r="J178" s="2" t="s">
        <v>83</v>
      </c>
      <c r="K178" s="2" t="s">
        <v>83</v>
      </c>
      <c r="L178" s="2" t="s">
        <v>192</v>
      </c>
      <c r="M178" s="2" t="s">
        <v>132</v>
      </c>
      <c r="N178" s="2" t="s">
        <v>282</v>
      </c>
      <c r="O178" s="2" t="s">
        <v>84</v>
      </c>
      <c r="P178" s="2" t="s">
        <v>242</v>
      </c>
      <c r="Q178" s="2" t="s">
        <v>86</v>
      </c>
      <c r="R178" s="2" t="s">
        <v>195</v>
      </c>
      <c r="S178" s="2" t="s">
        <v>87</v>
      </c>
      <c r="T178" s="5">
        <v>2.41</v>
      </c>
      <c r="U178" s="2" t="s">
        <v>534</v>
      </c>
      <c r="V178" s="6">
        <v>4.2999999999999997E-2</v>
      </c>
      <c r="W178" s="6">
        <v>1.9599999999999999E-2</v>
      </c>
      <c r="X178" s="2" t="s">
        <v>197</v>
      </c>
      <c r="Y178" s="2" t="s">
        <v>84</v>
      </c>
      <c r="Z178" s="5">
        <v>17316.43</v>
      </c>
      <c r="AA178" s="5">
        <v>1</v>
      </c>
      <c r="AB178" s="5">
        <v>120.32</v>
      </c>
      <c r="AC178" s="5">
        <v>0</v>
      </c>
      <c r="AD178" s="5">
        <v>20.83512</v>
      </c>
      <c r="AE178" s="2" t="s">
        <v>3</v>
      </c>
      <c r="AF178" s="2" t="s">
        <v>3</v>
      </c>
      <c r="AG178" s="2" t="s">
        <v>26</v>
      </c>
      <c r="AH178" s="6">
        <v>3.3899999999999997E-5</v>
      </c>
      <c r="AI178" s="6">
        <v>3.4399999999999996E-5</v>
      </c>
      <c r="AJ178" s="6">
        <v>4.2999999999999995E-6</v>
      </c>
      <c r="AK178" s="2" t="s">
        <v>3</v>
      </c>
      <c r="AL178" s="35" t="s">
        <v>4</v>
      </c>
      <c r="AM178" s="35" t="s">
        <v>1</v>
      </c>
    </row>
    <row r="179" spans="1:39" x14ac:dyDescent="0.2">
      <c r="A179" s="2" t="s">
        <v>77</v>
      </c>
      <c r="B179" s="2" t="s">
        <v>102</v>
      </c>
      <c r="C179" s="2" t="s">
        <v>279</v>
      </c>
      <c r="D179" s="2" t="s">
        <v>280</v>
      </c>
      <c r="E179" s="2" t="s">
        <v>188</v>
      </c>
      <c r="F179" s="2" t="s">
        <v>284</v>
      </c>
      <c r="G179" s="9">
        <v>7770258</v>
      </c>
      <c r="H179" s="2" t="s">
        <v>190</v>
      </c>
      <c r="I179" s="2" t="s">
        <v>213</v>
      </c>
      <c r="J179" s="2" t="s">
        <v>83</v>
      </c>
      <c r="K179" s="2" t="s">
        <v>83</v>
      </c>
      <c r="L179" s="2" t="s">
        <v>192</v>
      </c>
      <c r="M179" s="2" t="s">
        <v>132</v>
      </c>
      <c r="N179" s="2" t="s">
        <v>282</v>
      </c>
      <c r="O179" s="2" t="s">
        <v>84</v>
      </c>
      <c r="P179" s="2" t="s">
        <v>242</v>
      </c>
      <c r="Q179" s="2" t="s">
        <v>86</v>
      </c>
      <c r="R179" s="2" t="s">
        <v>195</v>
      </c>
      <c r="S179" s="2" t="s">
        <v>87</v>
      </c>
      <c r="T179" s="5">
        <v>3.74</v>
      </c>
      <c r="U179" s="2" t="s">
        <v>285</v>
      </c>
      <c r="V179" s="6">
        <v>3.5200000000000002E-2</v>
      </c>
      <c r="W179" s="6">
        <v>4.7599999999999996E-2</v>
      </c>
      <c r="X179" s="2" t="s">
        <v>197</v>
      </c>
      <c r="Y179" s="2" t="s">
        <v>84</v>
      </c>
      <c r="Z179" s="5">
        <v>36375.01</v>
      </c>
      <c r="AA179" s="5">
        <v>1</v>
      </c>
      <c r="AB179" s="5">
        <v>96.09</v>
      </c>
      <c r="AC179" s="5">
        <v>0</v>
      </c>
      <c r="AD179" s="5">
        <v>34.952739999999999</v>
      </c>
      <c r="AE179" s="2" t="s">
        <v>3</v>
      </c>
      <c r="AF179" s="2" t="s">
        <v>3</v>
      </c>
      <c r="AG179" s="2" t="s">
        <v>26</v>
      </c>
      <c r="AH179" s="6">
        <v>4.7200000000000002E-5</v>
      </c>
      <c r="AI179" s="6">
        <v>5.77E-5</v>
      </c>
      <c r="AJ179" s="6">
        <v>7.2000000000000005E-6</v>
      </c>
      <c r="AK179" s="2" t="s">
        <v>3</v>
      </c>
      <c r="AL179" s="35" t="s">
        <v>4</v>
      </c>
      <c r="AM179" s="35" t="s">
        <v>1</v>
      </c>
    </row>
    <row r="180" spans="1:39" x14ac:dyDescent="0.2">
      <c r="A180" s="2" t="s">
        <v>77</v>
      </c>
      <c r="B180" s="2" t="s">
        <v>102</v>
      </c>
      <c r="C180" s="2" t="s">
        <v>286</v>
      </c>
      <c r="D180" s="2" t="s">
        <v>287</v>
      </c>
      <c r="E180" s="2" t="s">
        <v>188</v>
      </c>
      <c r="F180" s="2" t="s">
        <v>288</v>
      </c>
      <c r="G180" s="9">
        <v>1110915</v>
      </c>
      <c r="H180" s="2" t="s">
        <v>190</v>
      </c>
      <c r="I180" s="2" t="s">
        <v>191</v>
      </c>
      <c r="J180" s="2" t="s">
        <v>83</v>
      </c>
      <c r="K180" s="2" t="s">
        <v>83</v>
      </c>
      <c r="L180" s="2" t="s">
        <v>192</v>
      </c>
      <c r="M180" s="2" t="s">
        <v>132</v>
      </c>
      <c r="N180" s="2" t="s">
        <v>289</v>
      </c>
      <c r="O180" s="2" t="s">
        <v>84</v>
      </c>
      <c r="P180" s="2" t="s">
        <v>290</v>
      </c>
      <c r="Q180" s="2" t="s">
        <v>86</v>
      </c>
      <c r="R180" s="2" t="s">
        <v>195</v>
      </c>
      <c r="S180" s="2" t="s">
        <v>87</v>
      </c>
      <c r="T180" s="5">
        <v>5.67</v>
      </c>
      <c r="U180" s="2" t="s">
        <v>291</v>
      </c>
      <c r="V180" s="6">
        <v>5.1500000000000004E-2</v>
      </c>
      <c r="W180" s="6">
        <v>2.98E-2</v>
      </c>
      <c r="X180" s="2" t="s">
        <v>197</v>
      </c>
      <c r="Y180" s="2" t="s">
        <v>84</v>
      </c>
      <c r="Z180" s="5">
        <v>18827.2</v>
      </c>
      <c r="AA180" s="5">
        <v>1</v>
      </c>
      <c r="AB180" s="5">
        <v>154.27000000000001</v>
      </c>
      <c r="AC180" s="5">
        <v>0</v>
      </c>
      <c r="AD180" s="5">
        <v>29.044720000000002</v>
      </c>
      <c r="AE180" s="2" t="s">
        <v>3</v>
      </c>
      <c r="AF180" s="2" t="s">
        <v>3</v>
      </c>
      <c r="AG180" s="2" t="s">
        <v>26</v>
      </c>
      <c r="AH180" s="6">
        <v>6.4000000000000006E-6</v>
      </c>
      <c r="AI180" s="6">
        <v>4.7899999999999999E-5</v>
      </c>
      <c r="AJ180" s="6">
        <v>5.9999999999999993E-6</v>
      </c>
      <c r="AK180" s="2" t="s">
        <v>3</v>
      </c>
      <c r="AL180" s="35" t="s">
        <v>4</v>
      </c>
      <c r="AM180" s="35" t="s">
        <v>1</v>
      </c>
    </row>
    <row r="181" spans="1:39" x14ac:dyDescent="0.2">
      <c r="A181" s="2" t="s">
        <v>77</v>
      </c>
      <c r="B181" s="2" t="s">
        <v>102</v>
      </c>
      <c r="C181" s="2" t="s">
        <v>292</v>
      </c>
      <c r="D181" s="2" t="s">
        <v>293</v>
      </c>
      <c r="E181" s="2" t="s">
        <v>188</v>
      </c>
      <c r="F181" s="2" t="s">
        <v>294</v>
      </c>
      <c r="G181" s="9">
        <v>3900354</v>
      </c>
      <c r="H181" s="2" t="s">
        <v>190</v>
      </c>
      <c r="I181" s="2" t="s">
        <v>213</v>
      </c>
      <c r="J181" s="2" t="s">
        <v>83</v>
      </c>
      <c r="K181" s="2" t="s">
        <v>83</v>
      </c>
      <c r="L181" s="2" t="s">
        <v>192</v>
      </c>
      <c r="M181" s="2" t="s">
        <v>132</v>
      </c>
      <c r="N181" s="2" t="s">
        <v>208</v>
      </c>
      <c r="O181" s="2" t="s">
        <v>84</v>
      </c>
      <c r="P181" s="2" t="s">
        <v>290</v>
      </c>
      <c r="Q181" s="2" t="s">
        <v>86</v>
      </c>
      <c r="R181" s="2" t="s">
        <v>195</v>
      </c>
      <c r="S181" s="2" t="s">
        <v>87</v>
      </c>
      <c r="T181" s="5">
        <v>1.86</v>
      </c>
      <c r="U181" s="2" t="s">
        <v>295</v>
      </c>
      <c r="V181" s="6">
        <v>3.85E-2</v>
      </c>
      <c r="W181" s="6">
        <v>4.7599999999999996E-2</v>
      </c>
      <c r="X181" s="2" t="s">
        <v>197</v>
      </c>
      <c r="Y181" s="2" t="s">
        <v>84</v>
      </c>
      <c r="Z181" s="5">
        <v>26108.23</v>
      </c>
      <c r="AA181" s="5">
        <v>1</v>
      </c>
      <c r="AB181" s="5">
        <v>98.71</v>
      </c>
      <c r="AC181" s="5">
        <v>0</v>
      </c>
      <c r="AD181" s="5">
        <v>25.771429999999999</v>
      </c>
      <c r="AE181" s="2" t="s">
        <v>3</v>
      </c>
      <c r="AF181" s="2" t="s">
        <v>3</v>
      </c>
      <c r="AG181" s="2" t="s">
        <v>26</v>
      </c>
      <c r="AH181" s="6">
        <v>3.6300000000000001E-5</v>
      </c>
      <c r="AI181" s="6">
        <v>4.2500000000000003E-5</v>
      </c>
      <c r="AJ181" s="6">
        <v>5.3000000000000001E-6</v>
      </c>
      <c r="AK181" s="2" t="s">
        <v>3</v>
      </c>
      <c r="AL181" s="35" t="s">
        <v>4</v>
      </c>
      <c r="AM181" s="35" t="s">
        <v>1</v>
      </c>
    </row>
    <row r="182" spans="1:39" x14ac:dyDescent="0.2">
      <c r="A182" s="2" t="s">
        <v>77</v>
      </c>
      <c r="B182" s="2" t="s">
        <v>102</v>
      </c>
      <c r="C182" s="2" t="s">
        <v>296</v>
      </c>
      <c r="D182" s="2" t="s">
        <v>297</v>
      </c>
      <c r="E182" s="2" t="s">
        <v>188</v>
      </c>
      <c r="F182" s="2" t="s">
        <v>298</v>
      </c>
      <c r="G182" s="9">
        <v>2300234</v>
      </c>
      <c r="H182" s="2" t="s">
        <v>190</v>
      </c>
      <c r="I182" s="2" t="s">
        <v>213</v>
      </c>
      <c r="J182" s="2" t="s">
        <v>83</v>
      </c>
      <c r="K182" s="2" t="s">
        <v>83</v>
      </c>
      <c r="L182" s="2" t="s">
        <v>192</v>
      </c>
      <c r="M182" s="2" t="s">
        <v>132</v>
      </c>
      <c r="N182" s="2" t="s">
        <v>299</v>
      </c>
      <c r="O182" s="2" t="s">
        <v>84</v>
      </c>
      <c r="P182" s="2" t="s">
        <v>290</v>
      </c>
      <c r="Q182" s="2" t="s">
        <v>86</v>
      </c>
      <c r="R182" s="2" t="s">
        <v>195</v>
      </c>
      <c r="S182" s="2" t="s">
        <v>87</v>
      </c>
      <c r="T182" s="5">
        <v>3.83</v>
      </c>
      <c r="U182" s="2" t="s">
        <v>300</v>
      </c>
      <c r="V182" s="6">
        <v>3.2000000000000001E-2</v>
      </c>
      <c r="W182" s="6">
        <v>4.6900000000000004E-2</v>
      </c>
      <c r="X182" s="2" t="s">
        <v>197</v>
      </c>
      <c r="Y182" s="2" t="s">
        <v>84</v>
      </c>
      <c r="Z182" s="5">
        <v>72198</v>
      </c>
      <c r="AA182" s="5">
        <v>1</v>
      </c>
      <c r="AB182" s="5">
        <v>95.72</v>
      </c>
      <c r="AC182" s="5">
        <v>0</v>
      </c>
      <c r="AD182" s="5">
        <v>69.107919999999993</v>
      </c>
      <c r="AE182" s="2" t="s">
        <v>3</v>
      </c>
      <c r="AF182" s="2" t="s">
        <v>3</v>
      </c>
      <c r="AG182" s="2" t="s">
        <v>26</v>
      </c>
      <c r="AH182" s="6">
        <v>5.1399999999999996E-5</v>
      </c>
      <c r="AI182" s="6">
        <v>1.1400000000000001E-4</v>
      </c>
      <c r="AJ182" s="6">
        <v>1.42E-5</v>
      </c>
      <c r="AK182" s="2" t="s">
        <v>3</v>
      </c>
      <c r="AL182" s="35" t="s">
        <v>4</v>
      </c>
      <c r="AM182" s="35" t="s">
        <v>1</v>
      </c>
    </row>
    <row r="183" spans="1:39" x14ac:dyDescent="0.2">
      <c r="A183" s="2" t="s">
        <v>77</v>
      </c>
      <c r="B183" s="2" t="s">
        <v>102</v>
      </c>
      <c r="C183" s="2" t="s">
        <v>296</v>
      </c>
      <c r="D183" s="2" t="s">
        <v>297</v>
      </c>
      <c r="E183" s="2" t="s">
        <v>188</v>
      </c>
      <c r="F183" s="2" t="s">
        <v>535</v>
      </c>
      <c r="G183" s="9">
        <v>2300176</v>
      </c>
      <c r="H183" s="2" t="s">
        <v>190</v>
      </c>
      <c r="I183" s="2" t="s">
        <v>213</v>
      </c>
      <c r="J183" s="2" t="s">
        <v>83</v>
      </c>
      <c r="K183" s="2" t="s">
        <v>83</v>
      </c>
      <c r="L183" s="2" t="s">
        <v>192</v>
      </c>
      <c r="M183" s="2" t="s">
        <v>132</v>
      </c>
      <c r="N183" s="2" t="s">
        <v>299</v>
      </c>
      <c r="O183" s="2" t="s">
        <v>84</v>
      </c>
      <c r="P183" s="2" t="s">
        <v>290</v>
      </c>
      <c r="Q183" s="2" t="s">
        <v>86</v>
      </c>
      <c r="R183" s="2" t="s">
        <v>195</v>
      </c>
      <c r="S183" s="2" t="s">
        <v>87</v>
      </c>
      <c r="T183" s="5">
        <v>1.1399999999999999</v>
      </c>
      <c r="U183" s="2" t="s">
        <v>536</v>
      </c>
      <c r="V183" s="6">
        <v>3.6499999999999998E-2</v>
      </c>
      <c r="W183" s="6">
        <v>4.6799999999999994E-2</v>
      </c>
      <c r="X183" s="2" t="s">
        <v>197</v>
      </c>
      <c r="Y183" s="2" t="s">
        <v>84</v>
      </c>
      <c r="Z183" s="5">
        <v>6405.37</v>
      </c>
      <c r="AA183" s="5">
        <v>1</v>
      </c>
      <c r="AB183" s="5">
        <v>100.11</v>
      </c>
      <c r="AC183" s="5">
        <v>0</v>
      </c>
      <c r="AD183" s="5">
        <v>6.4124100000000004</v>
      </c>
      <c r="AE183" s="2" t="s">
        <v>3</v>
      </c>
      <c r="AF183" s="2" t="s">
        <v>3</v>
      </c>
      <c r="AG183" s="2" t="s">
        <v>26</v>
      </c>
      <c r="AH183" s="6">
        <v>5.9999999999999993E-6</v>
      </c>
      <c r="AI183" s="6">
        <v>1.06E-5</v>
      </c>
      <c r="AJ183" s="6">
        <v>1.2999999999999998E-6</v>
      </c>
      <c r="AK183" s="2" t="s">
        <v>3</v>
      </c>
      <c r="AL183" s="35" t="s">
        <v>4</v>
      </c>
      <c r="AM183" s="35" t="s">
        <v>1</v>
      </c>
    </row>
    <row r="184" spans="1:39" x14ac:dyDescent="0.2">
      <c r="A184" s="2" t="s">
        <v>77</v>
      </c>
      <c r="B184" s="2" t="s">
        <v>102</v>
      </c>
      <c r="C184" s="2" t="s">
        <v>248</v>
      </c>
      <c r="D184" s="2" t="s">
        <v>249</v>
      </c>
      <c r="E184" s="2" t="s">
        <v>188</v>
      </c>
      <c r="F184" s="2" t="s">
        <v>537</v>
      </c>
      <c r="G184" s="9">
        <v>1141050</v>
      </c>
      <c r="H184" s="2" t="s">
        <v>190</v>
      </c>
      <c r="I184" s="2" t="s">
        <v>191</v>
      </c>
      <c r="J184" s="2" t="s">
        <v>83</v>
      </c>
      <c r="K184" s="2" t="s">
        <v>83</v>
      </c>
      <c r="L184" s="2" t="s">
        <v>192</v>
      </c>
      <c r="M184" s="2" t="s">
        <v>132</v>
      </c>
      <c r="N184" s="2" t="s">
        <v>208</v>
      </c>
      <c r="O184" s="2" t="s">
        <v>84</v>
      </c>
      <c r="P184" s="2" t="s">
        <v>290</v>
      </c>
      <c r="Q184" s="2" t="s">
        <v>86</v>
      </c>
      <c r="R184" s="2" t="s">
        <v>195</v>
      </c>
      <c r="S184" s="2" t="s">
        <v>87</v>
      </c>
      <c r="T184" s="5">
        <v>1.68</v>
      </c>
      <c r="U184" s="2" t="s">
        <v>538</v>
      </c>
      <c r="V184" s="6">
        <v>1.95E-2</v>
      </c>
      <c r="W184" s="6">
        <v>2.3E-2</v>
      </c>
      <c r="X184" s="2" t="s">
        <v>197</v>
      </c>
      <c r="Y184" s="2" t="s">
        <v>84</v>
      </c>
      <c r="Z184" s="5">
        <v>3550</v>
      </c>
      <c r="AA184" s="5">
        <v>1</v>
      </c>
      <c r="AB184" s="5">
        <v>112.72</v>
      </c>
      <c r="AC184" s="5">
        <v>0</v>
      </c>
      <c r="AD184" s="5">
        <v>4.0015599999999996</v>
      </c>
      <c r="AE184" s="2" t="s">
        <v>3</v>
      </c>
      <c r="AF184" s="2" t="s">
        <v>3</v>
      </c>
      <c r="AG184" s="2" t="s">
        <v>26</v>
      </c>
      <c r="AH184" s="6">
        <v>6.9999999999999999E-6</v>
      </c>
      <c r="AI184" s="6">
        <v>6.6000000000000003E-6</v>
      </c>
      <c r="AJ184" s="6">
        <v>8.0000000000000007E-7</v>
      </c>
      <c r="AK184" s="2" t="s">
        <v>3</v>
      </c>
      <c r="AL184" s="35" t="s">
        <v>4</v>
      </c>
      <c r="AM184" s="35" t="s">
        <v>1</v>
      </c>
    </row>
    <row r="185" spans="1:39" x14ac:dyDescent="0.2">
      <c r="A185" s="2" t="s">
        <v>77</v>
      </c>
      <c r="B185" s="2" t="s">
        <v>102</v>
      </c>
      <c r="C185" s="2" t="s">
        <v>301</v>
      </c>
      <c r="D185" s="2" t="s">
        <v>302</v>
      </c>
      <c r="E185" s="2" t="s">
        <v>188</v>
      </c>
      <c r="F185" s="2" t="s">
        <v>303</v>
      </c>
      <c r="G185" s="9">
        <v>1136316</v>
      </c>
      <c r="H185" s="2" t="s">
        <v>190</v>
      </c>
      <c r="I185" s="2" t="s">
        <v>213</v>
      </c>
      <c r="J185" s="2" t="s">
        <v>83</v>
      </c>
      <c r="K185" s="2" t="s">
        <v>83</v>
      </c>
      <c r="L185" s="2" t="s">
        <v>192</v>
      </c>
      <c r="M185" s="2" t="s">
        <v>132</v>
      </c>
      <c r="N185" s="2" t="s">
        <v>214</v>
      </c>
      <c r="O185" s="2" t="s">
        <v>84</v>
      </c>
      <c r="P185" s="2" t="s">
        <v>290</v>
      </c>
      <c r="Q185" s="2" t="s">
        <v>86</v>
      </c>
      <c r="R185" s="2" t="s">
        <v>195</v>
      </c>
      <c r="S185" s="2" t="s">
        <v>87</v>
      </c>
      <c r="T185" s="5">
        <v>3.46</v>
      </c>
      <c r="U185" s="2" t="s">
        <v>262</v>
      </c>
      <c r="V185" s="6">
        <v>4.36E-2</v>
      </c>
      <c r="W185" s="6">
        <v>4.6199999999999998E-2</v>
      </c>
      <c r="X185" s="2" t="s">
        <v>197</v>
      </c>
      <c r="Y185" s="2" t="s">
        <v>84</v>
      </c>
      <c r="Z185" s="5">
        <v>42116</v>
      </c>
      <c r="AA185" s="5">
        <v>1</v>
      </c>
      <c r="AB185" s="5">
        <v>100.37</v>
      </c>
      <c r="AC185" s="5">
        <v>0</v>
      </c>
      <c r="AD185" s="5">
        <v>42.271819999999998</v>
      </c>
      <c r="AE185" s="2" t="s">
        <v>3</v>
      </c>
      <c r="AF185" s="2" t="s">
        <v>3</v>
      </c>
      <c r="AG185" s="2" t="s">
        <v>26</v>
      </c>
      <c r="AH185" s="6">
        <v>1.403E-4</v>
      </c>
      <c r="AI185" s="6">
        <v>6.97E-5</v>
      </c>
      <c r="AJ185" s="6">
        <v>8.6999999999999997E-6</v>
      </c>
      <c r="AK185" s="2" t="s">
        <v>3</v>
      </c>
      <c r="AL185" s="35" t="s">
        <v>4</v>
      </c>
      <c r="AM185" s="35" t="s">
        <v>1</v>
      </c>
    </row>
    <row r="186" spans="1:39" x14ac:dyDescent="0.2">
      <c r="A186" s="2" t="s">
        <v>77</v>
      </c>
      <c r="B186" s="2" t="s">
        <v>102</v>
      </c>
      <c r="C186" s="2" t="s">
        <v>301</v>
      </c>
      <c r="D186" s="2" t="s">
        <v>302</v>
      </c>
      <c r="E186" s="2" t="s">
        <v>188</v>
      </c>
      <c r="F186" s="2" t="s">
        <v>304</v>
      </c>
      <c r="G186" s="9">
        <v>1143122</v>
      </c>
      <c r="H186" s="2" t="s">
        <v>190</v>
      </c>
      <c r="I186" s="2" t="s">
        <v>213</v>
      </c>
      <c r="J186" s="2" t="s">
        <v>83</v>
      </c>
      <c r="K186" s="2" t="s">
        <v>83</v>
      </c>
      <c r="L186" s="2" t="s">
        <v>192</v>
      </c>
      <c r="M186" s="2" t="s">
        <v>132</v>
      </c>
      <c r="N186" s="2" t="s">
        <v>214</v>
      </c>
      <c r="O186" s="2" t="s">
        <v>84</v>
      </c>
      <c r="P186" s="2" t="s">
        <v>290</v>
      </c>
      <c r="Q186" s="2" t="s">
        <v>86</v>
      </c>
      <c r="R186" s="2" t="s">
        <v>195</v>
      </c>
      <c r="S186" s="2" t="s">
        <v>87</v>
      </c>
      <c r="T186" s="5">
        <v>6.06</v>
      </c>
      <c r="U186" s="2" t="s">
        <v>305</v>
      </c>
      <c r="V186" s="6">
        <v>3.0499999999999999E-2</v>
      </c>
      <c r="W186" s="6">
        <v>5.1399999999999994E-2</v>
      </c>
      <c r="X186" s="2" t="s">
        <v>197</v>
      </c>
      <c r="Y186" s="2" t="s">
        <v>84</v>
      </c>
      <c r="Z186" s="5">
        <v>47104</v>
      </c>
      <c r="AA186" s="5">
        <v>1</v>
      </c>
      <c r="AB186" s="5">
        <v>89.29</v>
      </c>
      <c r="AC186" s="5">
        <v>0</v>
      </c>
      <c r="AD186" s="5">
        <v>42.059159999999999</v>
      </c>
      <c r="AE186" s="2" t="s">
        <v>3</v>
      </c>
      <c r="AF186" s="2" t="s">
        <v>3</v>
      </c>
      <c r="AG186" s="2" t="s">
        <v>26</v>
      </c>
      <c r="AH186" s="6">
        <v>6.4599999999999998E-5</v>
      </c>
      <c r="AI186" s="6">
        <v>6.9400000000000006E-5</v>
      </c>
      <c r="AJ186" s="6">
        <v>8.599999999999999E-6</v>
      </c>
      <c r="AK186" s="2" t="s">
        <v>3</v>
      </c>
      <c r="AL186" s="35" t="s">
        <v>4</v>
      </c>
      <c r="AM186" s="35" t="s">
        <v>1</v>
      </c>
    </row>
    <row r="187" spans="1:39" x14ac:dyDescent="0.2">
      <c r="A187" s="2" t="s">
        <v>77</v>
      </c>
      <c r="B187" s="2" t="s">
        <v>102</v>
      </c>
      <c r="C187" s="2" t="s">
        <v>417</v>
      </c>
      <c r="D187" s="2" t="s">
        <v>418</v>
      </c>
      <c r="E187" s="2" t="s">
        <v>188</v>
      </c>
      <c r="F187" s="2" t="s">
        <v>468</v>
      </c>
      <c r="G187" s="9">
        <v>1157577</v>
      </c>
      <c r="H187" s="2" t="s">
        <v>190</v>
      </c>
      <c r="I187" s="2" t="s">
        <v>213</v>
      </c>
      <c r="J187" s="2" t="s">
        <v>83</v>
      </c>
      <c r="K187" s="2" t="s">
        <v>170</v>
      </c>
      <c r="L187" s="2" t="s">
        <v>192</v>
      </c>
      <c r="M187" s="2" t="s">
        <v>132</v>
      </c>
      <c r="N187" s="2" t="s">
        <v>272</v>
      </c>
      <c r="O187" s="2" t="s">
        <v>84</v>
      </c>
      <c r="P187" s="2" t="s">
        <v>290</v>
      </c>
      <c r="Q187" s="2" t="s">
        <v>86</v>
      </c>
      <c r="R187" s="2" t="s">
        <v>195</v>
      </c>
      <c r="S187" s="2" t="s">
        <v>87</v>
      </c>
      <c r="T187" s="5">
        <v>1.38</v>
      </c>
      <c r="U187" s="2" t="s">
        <v>469</v>
      </c>
      <c r="V187" s="6">
        <v>4.8000000000000001E-2</v>
      </c>
      <c r="W187" s="6">
        <v>5.5399999999999998E-2</v>
      </c>
      <c r="X187" s="2" t="s">
        <v>197</v>
      </c>
      <c r="Y187" s="2" t="s">
        <v>84</v>
      </c>
      <c r="Z187" s="5">
        <v>12000</v>
      </c>
      <c r="AA187" s="5">
        <v>1</v>
      </c>
      <c r="AB187" s="5">
        <v>101.1</v>
      </c>
      <c r="AC187" s="5">
        <v>0</v>
      </c>
      <c r="AD187" s="5">
        <v>12.132</v>
      </c>
      <c r="AE187" s="2" t="s">
        <v>3</v>
      </c>
      <c r="AF187" s="2" t="s">
        <v>3</v>
      </c>
      <c r="AG187" s="2" t="s">
        <v>26</v>
      </c>
      <c r="AH187" s="6">
        <v>3.1999999999999999E-5</v>
      </c>
      <c r="AI187" s="6">
        <v>2.0000000000000002E-5</v>
      </c>
      <c r="AJ187" s="6">
        <v>2.5000000000000002E-6</v>
      </c>
      <c r="AK187" s="2" t="s">
        <v>3</v>
      </c>
      <c r="AL187" s="35" t="s">
        <v>4</v>
      </c>
      <c r="AM187" s="35" t="s">
        <v>1</v>
      </c>
    </row>
    <row r="188" spans="1:39" x14ac:dyDescent="0.2">
      <c r="A188" s="2" t="s">
        <v>77</v>
      </c>
      <c r="B188" s="2" t="s">
        <v>102</v>
      </c>
      <c r="C188" s="2" t="s">
        <v>306</v>
      </c>
      <c r="D188" s="2" t="s">
        <v>307</v>
      </c>
      <c r="E188" s="2" t="s">
        <v>188</v>
      </c>
      <c r="F188" s="2" t="s">
        <v>478</v>
      </c>
      <c r="G188" s="9">
        <v>1136050</v>
      </c>
      <c r="H188" s="2" t="s">
        <v>190</v>
      </c>
      <c r="I188" s="2" t="s">
        <v>191</v>
      </c>
      <c r="J188" s="2" t="s">
        <v>83</v>
      </c>
      <c r="K188" s="2" t="s">
        <v>83</v>
      </c>
      <c r="L188" s="2" t="s">
        <v>192</v>
      </c>
      <c r="M188" s="2" t="s">
        <v>132</v>
      </c>
      <c r="N188" s="2" t="s">
        <v>214</v>
      </c>
      <c r="O188" s="2" t="s">
        <v>84</v>
      </c>
      <c r="P188" s="2" t="s">
        <v>290</v>
      </c>
      <c r="Q188" s="2" t="s">
        <v>86</v>
      </c>
      <c r="R188" s="2" t="s">
        <v>195</v>
      </c>
      <c r="S188" s="2" t="s">
        <v>87</v>
      </c>
      <c r="T188" s="5">
        <v>1.31</v>
      </c>
      <c r="U188" s="2" t="s">
        <v>216</v>
      </c>
      <c r="V188" s="6">
        <v>2.4799999999999999E-2</v>
      </c>
      <c r="W188" s="6">
        <v>2.1099999999999997E-2</v>
      </c>
      <c r="X188" s="2" t="s">
        <v>197</v>
      </c>
      <c r="Y188" s="2" t="s">
        <v>84</v>
      </c>
      <c r="Z188" s="5">
        <v>12079</v>
      </c>
      <c r="AA188" s="5">
        <v>1</v>
      </c>
      <c r="AB188" s="5">
        <v>112.96</v>
      </c>
      <c r="AC188" s="5">
        <v>0</v>
      </c>
      <c r="AD188" s="5">
        <v>13.64443</v>
      </c>
      <c r="AE188" s="2" t="s">
        <v>3</v>
      </c>
      <c r="AF188" s="2" t="s">
        <v>3</v>
      </c>
      <c r="AG188" s="2" t="s">
        <v>26</v>
      </c>
      <c r="AH188" s="6">
        <v>2.8500000000000002E-5</v>
      </c>
      <c r="AI188" s="6">
        <v>2.2499999999999998E-5</v>
      </c>
      <c r="AJ188" s="6">
        <v>2.7999999999999999E-6</v>
      </c>
      <c r="AK188" s="2" t="s">
        <v>3</v>
      </c>
      <c r="AL188" s="35" t="s">
        <v>4</v>
      </c>
      <c r="AM188" s="35" t="s">
        <v>1</v>
      </c>
    </row>
    <row r="189" spans="1:39" x14ac:dyDescent="0.2">
      <c r="A189" s="2" t="s">
        <v>77</v>
      </c>
      <c r="B189" s="2" t="s">
        <v>102</v>
      </c>
      <c r="C189" s="2" t="s">
        <v>306</v>
      </c>
      <c r="D189" s="2" t="s">
        <v>307</v>
      </c>
      <c r="E189" s="2" t="s">
        <v>188</v>
      </c>
      <c r="F189" s="2" t="s">
        <v>539</v>
      </c>
      <c r="G189" s="9">
        <v>1136068</v>
      </c>
      <c r="H189" s="2" t="s">
        <v>190</v>
      </c>
      <c r="I189" s="2" t="s">
        <v>213</v>
      </c>
      <c r="J189" s="2" t="s">
        <v>83</v>
      </c>
      <c r="K189" s="2" t="s">
        <v>83</v>
      </c>
      <c r="L189" s="2" t="s">
        <v>192</v>
      </c>
      <c r="M189" s="2" t="s">
        <v>132</v>
      </c>
      <c r="N189" s="2" t="s">
        <v>214</v>
      </c>
      <c r="O189" s="2" t="s">
        <v>84</v>
      </c>
      <c r="P189" s="2" t="s">
        <v>290</v>
      </c>
      <c r="Q189" s="2" t="s">
        <v>86</v>
      </c>
      <c r="R189" s="2" t="s">
        <v>195</v>
      </c>
      <c r="S189" s="2" t="s">
        <v>87</v>
      </c>
      <c r="T189" s="5">
        <v>0.33</v>
      </c>
      <c r="U189" s="2" t="s">
        <v>540</v>
      </c>
      <c r="V189" s="6">
        <v>3.9199999999999999E-2</v>
      </c>
      <c r="W189" s="6">
        <v>5.0799999999999998E-2</v>
      </c>
      <c r="X189" s="2" t="s">
        <v>197</v>
      </c>
      <c r="Y189" s="2" t="s">
        <v>84</v>
      </c>
      <c r="Z189" s="5">
        <v>0.04</v>
      </c>
      <c r="AA189" s="5">
        <v>1</v>
      </c>
      <c r="AB189" s="5">
        <v>100.3</v>
      </c>
      <c r="AC189" s="5">
        <v>0</v>
      </c>
      <c r="AD189" s="5">
        <v>4.0000000000000003E-5</v>
      </c>
      <c r="AE189" s="2" t="s">
        <v>3</v>
      </c>
      <c r="AF189" s="2" t="s">
        <v>3</v>
      </c>
      <c r="AG189" s="2" t="s">
        <v>26</v>
      </c>
      <c r="AH189" s="6">
        <v>0</v>
      </c>
      <c r="AI189" s="6">
        <v>0</v>
      </c>
      <c r="AJ189" s="6">
        <v>0</v>
      </c>
      <c r="AK189" s="2" t="s">
        <v>3</v>
      </c>
      <c r="AL189" s="35" t="s">
        <v>4</v>
      </c>
      <c r="AM189" s="35" t="s">
        <v>1</v>
      </c>
    </row>
    <row r="190" spans="1:39" x14ac:dyDescent="0.2">
      <c r="A190" s="2" t="s">
        <v>77</v>
      </c>
      <c r="B190" s="2" t="s">
        <v>102</v>
      </c>
      <c r="C190" s="2" t="s">
        <v>306</v>
      </c>
      <c r="D190" s="2" t="s">
        <v>307</v>
      </c>
      <c r="E190" s="2" t="s">
        <v>188</v>
      </c>
      <c r="F190" s="2" t="s">
        <v>308</v>
      </c>
      <c r="G190" s="9">
        <v>1160647</v>
      </c>
      <c r="H190" s="2" t="s">
        <v>190</v>
      </c>
      <c r="I190" s="2" t="s">
        <v>213</v>
      </c>
      <c r="J190" s="2" t="s">
        <v>83</v>
      </c>
      <c r="K190" s="2" t="s">
        <v>83</v>
      </c>
      <c r="L190" s="2" t="s">
        <v>192</v>
      </c>
      <c r="M190" s="2" t="s">
        <v>132</v>
      </c>
      <c r="N190" s="2" t="s">
        <v>214</v>
      </c>
      <c r="O190" s="2" t="s">
        <v>84</v>
      </c>
      <c r="P190" s="2" t="s">
        <v>290</v>
      </c>
      <c r="Q190" s="2" t="s">
        <v>86</v>
      </c>
      <c r="R190" s="2" t="s">
        <v>195</v>
      </c>
      <c r="S190" s="2" t="s">
        <v>87</v>
      </c>
      <c r="T190" s="5">
        <v>5.55</v>
      </c>
      <c r="U190" s="2" t="s">
        <v>309</v>
      </c>
      <c r="V190" s="6">
        <v>2.64E-2</v>
      </c>
      <c r="W190" s="6">
        <v>5.04E-2</v>
      </c>
      <c r="X190" s="2" t="s">
        <v>197</v>
      </c>
      <c r="Y190" s="2" t="s">
        <v>84</v>
      </c>
      <c r="Z190" s="5">
        <v>23692.5</v>
      </c>
      <c r="AA190" s="5">
        <v>1</v>
      </c>
      <c r="AB190" s="5">
        <v>88.01</v>
      </c>
      <c r="AC190" s="5">
        <v>0</v>
      </c>
      <c r="AD190" s="5">
        <v>20.851759999999999</v>
      </c>
      <c r="AE190" s="2" t="s">
        <v>3</v>
      </c>
      <c r="AF190" s="2" t="s">
        <v>3</v>
      </c>
      <c r="AG190" s="2" t="s">
        <v>26</v>
      </c>
      <c r="AH190" s="6">
        <v>1.4400000000000001E-5</v>
      </c>
      <c r="AI190" s="6">
        <v>3.4399999999999996E-5</v>
      </c>
      <c r="AJ190" s="6">
        <v>4.2999999999999995E-6</v>
      </c>
      <c r="AK190" s="2" t="s">
        <v>3</v>
      </c>
      <c r="AL190" s="35" t="s">
        <v>4</v>
      </c>
      <c r="AM190" s="35" t="s">
        <v>1</v>
      </c>
    </row>
    <row r="191" spans="1:39" x14ac:dyDescent="0.2">
      <c r="A191" s="2" t="s">
        <v>77</v>
      </c>
      <c r="B191" s="2" t="s">
        <v>102</v>
      </c>
      <c r="C191" s="2" t="s">
        <v>479</v>
      </c>
      <c r="D191" s="2" t="s">
        <v>480</v>
      </c>
      <c r="E191" s="2" t="s">
        <v>188</v>
      </c>
      <c r="F191" s="2" t="s">
        <v>481</v>
      </c>
      <c r="G191" s="9">
        <v>1139575</v>
      </c>
      <c r="H191" s="2" t="s">
        <v>190</v>
      </c>
      <c r="I191" s="2" t="s">
        <v>213</v>
      </c>
      <c r="J191" s="2" t="s">
        <v>83</v>
      </c>
      <c r="K191" s="2" t="s">
        <v>170</v>
      </c>
      <c r="L191" s="2" t="s">
        <v>192</v>
      </c>
      <c r="M191" s="2" t="s">
        <v>132</v>
      </c>
      <c r="N191" s="2" t="s">
        <v>272</v>
      </c>
      <c r="O191" s="2" t="s">
        <v>84</v>
      </c>
      <c r="P191" s="2" t="s">
        <v>290</v>
      </c>
      <c r="Q191" s="2" t="s">
        <v>86</v>
      </c>
      <c r="R191" s="2" t="s">
        <v>195</v>
      </c>
      <c r="S191" s="2" t="s">
        <v>87</v>
      </c>
      <c r="T191" s="5">
        <v>0.87</v>
      </c>
      <c r="U191" s="2" t="s">
        <v>426</v>
      </c>
      <c r="V191" s="6">
        <v>5.7999999999999996E-2</v>
      </c>
      <c r="W191" s="6">
        <v>5.2300000000000006E-2</v>
      </c>
      <c r="X191" s="2" t="s">
        <v>197</v>
      </c>
      <c r="Y191" s="2" t="s">
        <v>84</v>
      </c>
      <c r="Z191" s="5">
        <v>2393.48</v>
      </c>
      <c r="AA191" s="5">
        <v>1</v>
      </c>
      <c r="AB191" s="5">
        <v>102.49</v>
      </c>
      <c r="AC191" s="5">
        <v>0</v>
      </c>
      <c r="AD191" s="5">
        <v>2.4530699999999999</v>
      </c>
      <c r="AE191" s="2" t="s">
        <v>3</v>
      </c>
      <c r="AF191" s="2" t="s">
        <v>3</v>
      </c>
      <c r="AG191" s="2" t="s">
        <v>26</v>
      </c>
      <c r="AH191" s="6">
        <v>1.0200000000000001E-5</v>
      </c>
      <c r="AI191" s="6">
        <v>3.9999999999999998E-6</v>
      </c>
      <c r="AJ191" s="6">
        <v>4.9999999999999998E-7</v>
      </c>
      <c r="AK191" s="2" t="s">
        <v>3</v>
      </c>
      <c r="AL191" s="35" t="s">
        <v>4</v>
      </c>
      <c r="AM191" s="35" t="s">
        <v>1</v>
      </c>
    </row>
    <row r="192" spans="1:39" x14ac:dyDescent="0.2">
      <c r="A192" s="2" t="s">
        <v>77</v>
      </c>
      <c r="B192" s="2" t="s">
        <v>102</v>
      </c>
      <c r="C192" s="2" t="s">
        <v>479</v>
      </c>
      <c r="D192" s="2" t="s">
        <v>480</v>
      </c>
      <c r="E192" s="2" t="s">
        <v>188</v>
      </c>
      <c r="F192" s="2" t="s">
        <v>482</v>
      </c>
      <c r="G192" s="9">
        <v>1160258</v>
      </c>
      <c r="H192" s="2" t="s">
        <v>190</v>
      </c>
      <c r="I192" s="2" t="s">
        <v>213</v>
      </c>
      <c r="J192" s="2" t="s">
        <v>83</v>
      </c>
      <c r="K192" s="2" t="s">
        <v>170</v>
      </c>
      <c r="L192" s="2" t="s">
        <v>192</v>
      </c>
      <c r="M192" s="2" t="s">
        <v>132</v>
      </c>
      <c r="N192" s="2" t="s">
        <v>272</v>
      </c>
      <c r="O192" s="2" t="s">
        <v>84</v>
      </c>
      <c r="P192" s="2" t="s">
        <v>290</v>
      </c>
      <c r="Q192" s="2" t="s">
        <v>86</v>
      </c>
      <c r="R192" s="2" t="s">
        <v>195</v>
      </c>
      <c r="S192" s="2" t="s">
        <v>87</v>
      </c>
      <c r="T192" s="5">
        <v>3.63</v>
      </c>
      <c r="U192" s="2" t="s">
        <v>483</v>
      </c>
      <c r="V192" s="6">
        <v>4.4999999999999998E-2</v>
      </c>
      <c r="W192" s="6">
        <v>6.3799999999999996E-2</v>
      </c>
      <c r="X192" s="2" t="s">
        <v>197</v>
      </c>
      <c r="Y192" s="2" t="s">
        <v>84</v>
      </c>
      <c r="Z192" s="5">
        <v>8996</v>
      </c>
      <c r="AA192" s="5">
        <v>1</v>
      </c>
      <c r="AB192" s="5">
        <v>95.73</v>
      </c>
      <c r="AC192" s="5">
        <v>0</v>
      </c>
      <c r="AD192" s="5">
        <v>8.6118699999999997</v>
      </c>
      <c r="AE192" s="2" t="s">
        <v>3</v>
      </c>
      <c r="AF192" s="2" t="s">
        <v>3</v>
      </c>
      <c r="AG192" s="2" t="s">
        <v>26</v>
      </c>
      <c r="AH192" s="6">
        <v>9.2E-6</v>
      </c>
      <c r="AI192" s="6">
        <v>1.42E-5</v>
      </c>
      <c r="AJ192" s="6">
        <v>1.8000000000000001E-6</v>
      </c>
      <c r="AK192" s="2" t="s">
        <v>3</v>
      </c>
      <c r="AL192" s="35" t="s">
        <v>4</v>
      </c>
      <c r="AM192" s="35" t="s">
        <v>1</v>
      </c>
    </row>
    <row r="193" spans="1:39" x14ac:dyDescent="0.2">
      <c r="A193" s="2" t="s">
        <v>77</v>
      </c>
      <c r="B193" s="2" t="s">
        <v>102</v>
      </c>
      <c r="C193" s="2" t="s">
        <v>541</v>
      </c>
      <c r="D193" s="2" t="s">
        <v>542</v>
      </c>
      <c r="E193" s="2" t="s">
        <v>188</v>
      </c>
      <c r="F193" s="2" t="s">
        <v>543</v>
      </c>
      <c r="G193" s="9">
        <v>1139591</v>
      </c>
      <c r="H193" s="2" t="s">
        <v>190</v>
      </c>
      <c r="I193" s="2" t="s">
        <v>213</v>
      </c>
      <c r="J193" s="2" t="s">
        <v>83</v>
      </c>
      <c r="K193" s="2" t="s">
        <v>83</v>
      </c>
      <c r="L193" s="2" t="s">
        <v>192</v>
      </c>
      <c r="M193" s="2" t="s">
        <v>132</v>
      </c>
      <c r="N193" s="2" t="s">
        <v>544</v>
      </c>
      <c r="O193" s="2" t="s">
        <v>84</v>
      </c>
      <c r="P193" s="2" t="s">
        <v>290</v>
      </c>
      <c r="Q193" s="2" t="s">
        <v>86</v>
      </c>
      <c r="R193" s="2" t="s">
        <v>195</v>
      </c>
      <c r="S193" s="2" t="s">
        <v>87</v>
      </c>
      <c r="T193" s="5">
        <v>0.17</v>
      </c>
      <c r="U193" s="2" t="s">
        <v>545</v>
      </c>
      <c r="V193" s="6">
        <v>2.4E-2</v>
      </c>
      <c r="W193" s="6">
        <v>6.25E-2</v>
      </c>
      <c r="X193" s="2" t="s">
        <v>197</v>
      </c>
      <c r="Y193" s="2" t="s">
        <v>84</v>
      </c>
      <c r="Z193" s="5">
        <v>318.64</v>
      </c>
      <c r="AA193" s="5">
        <v>1</v>
      </c>
      <c r="AB193" s="5">
        <v>99.57</v>
      </c>
      <c r="AC193" s="5">
        <v>0</v>
      </c>
      <c r="AD193" s="5">
        <v>0.31725999999999999</v>
      </c>
      <c r="AE193" s="2" t="s">
        <v>3</v>
      </c>
      <c r="AF193" s="2" t="s">
        <v>3</v>
      </c>
      <c r="AG193" s="2" t="s">
        <v>26</v>
      </c>
      <c r="AH193" s="6">
        <v>1.33E-5</v>
      </c>
      <c r="AI193" s="6">
        <v>4.9999999999999998E-7</v>
      </c>
      <c r="AJ193" s="6">
        <v>1.0000000000000001E-7</v>
      </c>
      <c r="AK193" s="2" t="s">
        <v>3</v>
      </c>
      <c r="AL193" s="35" t="s">
        <v>4</v>
      </c>
      <c r="AM193" s="35" t="s">
        <v>1</v>
      </c>
    </row>
    <row r="194" spans="1:39" x14ac:dyDescent="0.2">
      <c r="A194" s="2" t="s">
        <v>77</v>
      </c>
      <c r="B194" s="2" t="s">
        <v>102</v>
      </c>
      <c r="C194" s="2" t="s">
        <v>205</v>
      </c>
      <c r="D194" s="2" t="s">
        <v>206</v>
      </c>
      <c r="E194" s="2" t="s">
        <v>188</v>
      </c>
      <c r="F194" s="2" t="s">
        <v>314</v>
      </c>
      <c r="G194" s="9">
        <v>1178680</v>
      </c>
      <c r="H194" s="2" t="s">
        <v>190</v>
      </c>
      <c r="I194" s="2" t="s">
        <v>191</v>
      </c>
      <c r="J194" s="2" t="s">
        <v>83</v>
      </c>
      <c r="K194" s="2" t="s">
        <v>83</v>
      </c>
      <c r="L194" s="2" t="s">
        <v>192</v>
      </c>
      <c r="M194" s="2" t="s">
        <v>132</v>
      </c>
      <c r="N194" s="2" t="s">
        <v>208</v>
      </c>
      <c r="O194" s="2" t="s">
        <v>84</v>
      </c>
      <c r="P194" s="2" t="s">
        <v>315</v>
      </c>
      <c r="Q194" s="2" t="s">
        <v>86</v>
      </c>
      <c r="R194" s="2" t="s">
        <v>195</v>
      </c>
      <c r="S194" s="2" t="s">
        <v>87</v>
      </c>
      <c r="T194" s="5">
        <v>10.8</v>
      </c>
      <c r="U194" s="2" t="s">
        <v>316</v>
      </c>
      <c r="V194" s="6">
        <v>1.6899999999999998E-2</v>
      </c>
      <c r="W194" s="6">
        <v>3.1899999999999998E-2</v>
      </c>
      <c r="X194" s="2" t="s">
        <v>197</v>
      </c>
      <c r="Y194" s="2" t="s">
        <v>84</v>
      </c>
      <c r="Z194" s="5">
        <v>53458</v>
      </c>
      <c r="AA194" s="5">
        <v>1</v>
      </c>
      <c r="AB194" s="5">
        <v>94.27</v>
      </c>
      <c r="AC194" s="5">
        <v>0</v>
      </c>
      <c r="AD194" s="5">
        <v>50.394849999999998</v>
      </c>
      <c r="AE194" s="2" t="s">
        <v>3</v>
      </c>
      <c r="AF194" s="2" t="s">
        <v>3</v>
      </c>
      <c r="AG194" s="2" t="s">
        <v>26</v>
      </c>
      <c r="AH194" s="6">
        <v>1.22E-5</v>
      </c>
      <c r="AI194" s="6">
        <v>8.3100000000000001E-5</v>
      </c>
      <c r="AJ194" s="6">
        <v>1.0399999999999999E-5</v>
      </c>
      <c r="AK194" s="2" t="s">
        <v>3</v>
      </c>
      <c r="AL194" s="35" t="s">
        <v>4</v>
      </c>
      <c r="AM194" s="35" t="s">
        <v>1</v>
      </c>
    </row>
    <row r="195" spans="1:39" x14ac:dyDescent="0.2">
      <c r="A195" s="2" t="s">
        <v>77</v>
      </c>
      <c r="B195" s="2" t="s">
        <v>102</v>
      </c>
      <c r="C195" s="2" t="s">
        <v>317</v>
      </c>
      <c r="D195" s="2" t="s">
        <v>318</v>
      </c>
      <c r="E195" s="2" t="s">
        <v>188</v>
      </c>
      <c r="F195" s="2" t="s">
        <v>489</v>
      </c>
      <c r="G195" s="9">
        <v>1160290</v>
      </c>
      <c r="H195" s="2" t="s">
        <v>190</v>
      </c>
      <c r="I195" s="2" t="s">
        <v>191</v>
      </c>
      <c r="J195" s="2" t="s">
        <v>83</v>
      </c>
      <c r="K195" s="2" t="s">
        <v>83</v>
      </c>
      <c r="L195" s="2" t="s">
        <v>192</v>
      </c>
      <c r="M195" s="2" t="s">
        <v>132</v>
      </c>
      <c r="N195" s="2" t="s">
        <v>277</v>
      </c>
      <c r="O195" s="2" t="s">
        <v>84</v>
      </c>
      <c r="P195" s="2" t="s">
        <v>320</v>
      </c>
      <c r="Q195" s="2" t="s">
        <v>86</v>
      </c>
      <c r="R195" s="2" t="s">
        <v>195</v>
      </c>
      <c r="S195" s="2" t="s">
        <v>87</v>
      </c>
      <c r="T195" s="5">
        <v>1.44</v>
      </c>
      <c r="U195" s="2" t="s">
        <v>490</v>
      </c>
      <c r="V195" s="6">
        <v>1E-3</v>
      </c>
      <c r="W195" s="6">
        <v>1.8100000000000002E-2</v>
      </c>
      <c r="X195" s="2" t="s">
        <v>197</v>
      </c>
      <c r="Y195" s="2" t="s">
        <v>84</v>
      </c>
      <c r="Z195" s="5">
        <v>18079</v>
      </c>
      <c r="AA195" s="5">
        <v>1</v>
      </c>
      <c r="AB195" s="5">
        <v>108.45</v>
      </c>
      <c r="AC195" s="5">
        <v>0</v>
      </c>
      <c r="AD195" s="5">
        <v>19.606670000000001</v>
      </c>
      <c r="AE195" s="2" t="s">
        <v>3</v>
      </c>
      <c r="AF195" s="2" t="s">
        <v>3</v>
      </c>
      <c r="AG195" s="2" t="s">
        <v>26</v>
      </c>
      <c r="AH195" s="6">
        <v>1.1999999999999999E-5</v>
      </c>
      <c r="AI195" s="6">
        <v>3.2299999999999999E-5</v>
      </c>
      <c r="AJ195" s="6">
        <v>3.9999999999999998E-6</v>
      </c>
      <c r="AK195" s="2" t="s">
        <v>3</v>
      </c>
      <c r="AL195" s="35" t="s">
        <v>4</v>
      </c>
      <c r="AM195" s="35" t="s">
        <v>1</v>
      </c>
    </row>
    <row r="196" spans="1:39" x14ac:dyDescent="0.2">
      <c r="A196" s="2" t="s">
        <v>77</v>
      </c>
      <c r="B196" s="2" t="s">
        <v>102</v>
      </c>
      <c r="C196" s="2" t="s">
        <v>317</v>
      </c>
      <c r="D196" s="2" t="s">
        <v>318</v>
      </c>
      <c r="E196" s="2" t="s">
        <v>188</v>
      </c>
      <c r="F196" s="2" t="s">
        <v>319</v>
      </c>
      <c r="G196" s="9">
        <v>1182385</v>
      </c>
      <c r="H196" s="2" t="s">
        <v>190</v>
      </c>
      <c r="I196" s="2" t="s">
        <v>191</v>
      </c>
      <c r="J196" s="2" t="s">
        <v>83</v>
      </c>
      <c r="K196" s="2" t="s">
        <v>83</v>
      </c>
      <c r="L196" s="2" t="s">
        <v>192</v>
      </c>
      <c r="M196" s="2" t="s">
        <v>132</v>
      </c>
      <c r="N196" s="2" t="s">
        <v>277</v>
      </c>
      <c r="O196" s="2" t="s">
        <v>84</v>
      </c>
      <c r="P196" s="2" t="s">
        <v>320</v>
      </c>
      <c r="Q196" s="2" t="s">
        <v>86</v>
      </c>
      <c r="R196" s="2" t="s">
        <v>195</v>
      </c>
      <c r="S196" s="2" t="s">
        <v>87</v>
      </c>
      <c r="T196" s="5">
        <v>2.67</v>
      </c>
      <c r="U196" s="2" t="s">
        <v>321</v>
      </c>
      <c r="V196" s="6">
        <v>1E-3</v>
      </c>
      <c r="W196" s="6">
        <v>1.77E-2</v>
      </c>
      <c r="X196" s="2" t="s">
        <v>197</v>
      </c>
      <c r="Y196" s="2" t="s">
        <v>84</v>
      </c>
      <c r="Z196" s="5">
        <v>40060</v>
      </c>
      <c r="AA196" s="5">
        <v>1</v>
      </c>
      <c r="AB196" s="5">
        <v>104.31</v>
      </c>
      <c r="AC196" s="5">
        <v>0</v>
      </c>
      <c r="AD196" s="5">
        <v>41.786580000000001</v>
      </c>
      <c r="AE196" s="2" t="s">
        <v>3</v>
      </c>
      <c r="AF196" s="2" t="s">
        <v>3</v>
      </c>
      <c r="AG196" s="2" t="s">
        <v>26</v>
      </c>
      <c r="AH196" s="6">
        <v>8.5800000000000012E-5</v>
      </c>
      <c r="AI196" s="6">
        <v>6.8900000000000008E-5</v>
      </c>
      <c r="AJ196" s="6">
        <v>8.599999999999999E-6</v>
      </c>
      <c r="AK196" s="2" t="s">
        <v>3</v>
      </c>
      <c r="AL196" s="35" t="s">
        <v>4</v>
      </c>
      <c r="AM196" s="35" t="s">
        <v>1</v>
      </c>
    </row>
    <row r="197" spans="1:39" x14ac:dyDescent="0.2">
      <c r="A197" s="2" t="s">
        <v>77</v>
      </c>
      <c r="B197" s="2" t="s">
        <v>102</v>
      </c>
      <c r="C197" s="2" t="s">
        <v>322</v>
      </c>
      <c r="D197" s="2" t="s">
        <v>323</v>
      </c>
      <c r="E197" s="2" t="s">
        <v>188</v>
      </c>
      <c r="F197" s="2" t="s">
        <v>324</v>
      </c>
      <c r="G197" s="9">
        <v>7480163</v>
      </c>
      <c r="H197" s="2" t="s">
        <v>190</v>
      </c>
      <c r="I197" s="2" t="s">
        <v>213</v>
      </c>
      <c r="J197" s="2" t="s">
        <v>83</v>
      </c>
      <c r="K197" s="2" t="s">
        <v>83</v>
      </c>
      <c r="L197" s="2" t="s">
        <v>192</v>
      </c>
      <c r="M197" s="2" t="s">
        <v>132</v>
      </c>
      <c r="N197" s="2" t="s">
        <v>277</v>
      </c>
      <c r="O197" s="2" t="s">
        <v>84</v>
      </c>
      <c r="P197" s="2" t="s">
        <v>320</v>
      </c>
      <c r="Q197" s="2" t="s">
        <v>86</v>
      </c>
      <c r="R197" s="2" t="s">
        <v>195</v>
      </c>
      <c r="S197" s="2" t="s">
        <v>87</v>
      </c>
      <c r="T197" s="5">
        <v>3.41</v>
      </c>
      <c r="U197" s="2" t="s">
        <v>325</v>
      </c>
      <c r="V197" s="6">
        <v>2.6800000000000001E-2</v>
      </c>
      <c r="W197" s="6">
        <v>4.4699999999999997E-2</v>
      </c>
      <c r="X197" s="2" t="s">
        <v>197</v>
      </c>
      <c r="Y197" s="2" t="s">
        <v>84</v>
      </c>
      <c r="Z197" s="5">
        <v>98849.35</v>
      </c>
      <c r="AA197" s="5">
        <v>1</v>
      </c>
      <c r="AB197" s="5">
        <v>95.02</v>
      </c>
      <c r="AC197" s="5">
        <v>0</v>
      </c>
      <c r="AD197" s="5">
        <v>93.926649999999995</v>
      </c>
      <c r="AE197" s="2" t="s">
        <v>3</v>
      </c>
      <c r="AF197" s="2" t="s">
        <v>3</v>
      </c>
      <c r="AG197" s="2" t="s">
        <v>26</v>
      </c>
      <c r="AH197" s="6">
        <v>4.32E-5</v>
      </c>
      <c r="AI197" s="6">
        <v>1.549E-4</v>
      </c>
      <c r="AJ197" s="6">
        <v>1.9300000000000002E-5</v>
      </c>
      <c r="AK197" s="2" t="s">
        <v>3</v>
      </c>
      <c r="AL197" s="35" t="s">
        <v>4</v>
      </c>
      <c r="AM197" s="35" t="s">
        <v>1</v>
      </c>
    </row>
    <row r="198" spans="1:39" x14ac:dyDescent="0.2">
      <c r="A198" s="2" t="s">
        <v>77</v>
      </c>
      <c r="B198" s="2" t="s">
        <v>102</v>
      </c>
      <c r="C198" s="2" t="s">
        <v>326</v>
      </c>
      <c r="D198" s="2" t="s">
        <v>327</v>
      </c>
      <c r="E198" s="2" t="s">
        <v>188</v>
      </c>
      <c r="F198" s="2" t="s">
        <v>328</v>
      </c>
      <c r="G198" s="9">
        <v>6040372</v>
      </c>
      <c r="H198" s="2" t="s">
        <v>190</v>
      </c>
      <c r="I198" s="2" t="s">
        <v>191</v>
      </c>
      <c r="J198" s="2" t="s">
        <v>83</v>
      </c>
      <c r="K198" s="2" t="s">
        <v>83</v>
      </c>
      <c r="L198" s="2" t="s">
        <v>192</v>
      </c>
      <c r="M198" s="2" t="s">
        <v>132</v>
      </c>
      <c r="N198" s="2" t="s">
        <v>277</v>
      </c>
      <c r="O198" s="2" t="s">
        <v>84</v>
      </c>
      <c r="P198" s="2" t="s">
        <v>320</v>
      </c>
      <c r="Q198" s="2" t="s">
        <v>86</v>
      </c>
      <c r="R198" s="2" t="s">
        <v>195</v>
      </c>
      <c r="S198" s="2" t="s">
        <v>87</v>
      </c>
      <c r="T198" s="5">
        <v>1.23</v>
      </c>
      <c r="U198" s="2" t="s">
        <v>329</v>
      </c>
      <c r="V198" s="6">
        <v>8.3000000000000001E-3</v>
      </c>
      <c r="W198" s="6">
        <v>1.3899999999999999E-2</v>
      </c>
      <c r="X198" s="2" t="s">
        <v>197</v>
      </c>
      <c r="Y198" s="2" t="s">
        <v>84</v>
      </c>
      <c r="Z198" s="5">
        <v>34268</v>
      </c>
      <c r="AA198" s="5">
        <v>1</v>
      </c>
      <c r="AB198" s="5">
        <v>111.66</v>
      </c>
      <c r="AC198" s="5">
        <v>0</v>
      </c>
      <c r="AD198" s="5">
        <v>38.263640000000002</v>
      </c>
      <c r="AE198" s="2" t="s">
        <v>3</v>
      </c>
      <c r="AF198" s="2" t="s">
        <v>3</v>
      </c>
      <c r="AG198" s="2" t="s">
        <v>26</v>
      </c>
      <c r="AH198" s="6">
        <v>1.1199999999999999E-5</v>
      </c>
      <c r="AI198" s="6">
        <v>6.3100000000000002E-5</v>
      </c>
      <c r="AJ198" s="6">
        <v>7.9000000000000006E-6</v>
      </c>
      <c r="AK198" s="2" t="s">
        <v>3</v>
      </c>
      <c r="AL198" s="35" t="s">
        <v>4</v>
      </c>
      <c r="AM198" s="35" t="s">
        <v>1</v>
      </c>
    </row>
    <row r="199" spans="1:39" x14ac:dyDescent="0.2">
      <c r="A199" s="2" t="s">
        <v>77</v>
      </c>
      <c r="B199" s="2" t="s">
        <v>102</v>
      </c>
      <c r="C199" s="2" t="s">
        <v>326</v>
      </c>
      <c r="D199" s="2" t="s">
        <v>327</v>
      </c>
      <c r="E199" s="2" t="s">
        <v>188</v>
      </c>
      <c r="F199" s="2" t="s">
        <v>330</v>
      </c>
      <c r="G199" s="9">
        <v>6040539</v>
      </c>
      <c r="H199" s="2" t="s">
        <v>190</v>
      </c>
      <c r="I199" s="2" t="s">
        <v>191</v>
      </c>
      <c r="J199" s="2" t="s">
        <v>83</v>
      </c>
      <c r="K199" s="2" t="s">
        <v>83</v>
      </c>
      <c r="L199" s="2" t="s">
        <v>192</v>
      </c>
      <c r="M199" s="2" t="s">
        <v>132</v>
      </c>
      <c r="N199" s="2" t="s">
        <v>277</v>
      </c>
      <c r="O199" s="2" t="s">
        <v>84</v>
      </c>
      <c r="P199" s="2" t="s">
        <v>320</v>
      </c>
      <c r="Q199" s="2" t="s">
        <v>86</v>
      </c>
      <c r="R199" s="2" t="s">
        <v>195</v>
      </c>
      <c r="S199" s="2" t="s">
        <v>87</v>
      </c>
      <c r="T199" s="5">
        <v>3.65</v>
      </c>
      <c r="U199" s="2" t="s">
        <v>331</v>
      </c>
      <c r="V199" s="6">
        <v>1E-3</v>
      </c>
      <c r="W199" s="6">
        <v>1.8000000000000002E-2</v>
      </c>
      <c r="X199" s="2" t="s">
        <v>197</v>
      </c>
      <c r="Y199" s="2" t="s">
        <v>84</v>
      </c>
      <c r="Z199" s="5">
        <v>111685</v>
      </c>
      <c r="AA199" s="5">
        <v>1</v>
      </c>
      <c r="AB199" s="5">
        <v>102.55</v>
      </c>
      <c r="AC199" s="5">
        <v>0</v>
      </c>
      <c r="AD199" s="5">
        <v>114.53296</v>
      </c>
      <c r="AE199" s="2" t="s">
        <v>3</v>
      </c>
      <c r="AF199" s="2" t="s">
        <v>3</v>
      </c>
      <c r="AG199" s="2" t="s">
        <v>26</v>
      </c>
      <c r="AH199" s="6">
        <v>3.5500000000000002E-5</v>
      </c>
      <c r="AI199" s="6">
        <v>1.8890000000000001E-4</v>
      </c>
      <c r="AJ199" s="6">
        <v>2.3500000000000002E-5</v>
      </c>
      <c r="AK199" s="2" t="s">
        <v>3</v>
      </c>
      <c r="AL199" s="35" t="s">
        <v>4</v>
      </c>
      <c r="AM199" s="35" t="s">
        <v>1</v>
      </c>
    </row>
    <row r="200" spans="1:39" x14ac:dyDescent="0.2">
      <c r="A200" s="2" t="s">
        <v>77</v>
      </c>
      <c r="B200" s="2" t="s">
        <v>102</v>
      </c>
      <c r="C200" s="2" t="s">
        <v>326</v>
      </c>
      <c r="D200" s="2" t="s">
        <v>327</v>
      </c>
      <c r="E200" s="2" t="s">
        <v>188</v>
      </c>
      <c r="F200" s="2" t="s">
        <v>332</v>
      </c>
      <c r="G200" s="9">
        <v>6040604</v>
      </c>
      <c r="H200" s="2" t="s">
        <v>190</v>
      </c>
      <c r="I200" s="2" t="s">
        <v>213</v>
      </c>
      <c r="J200" s="2" t="s">
        <v>83</v>
      </c>
      <c r="K200" s="2" t="s">
        <v>83</v>
      </c>
      <c r="L200" s="2" t="s">
        <v>192</v>
      </c>
      <c r="M200" s="2" t="s">
        <v>132</v>
      </c>
      <c r="N200" s="2" t="s">
        <v>277</v>
      </c>
      <c r="O200" s="2" t="s">
        <v>84</v>
      </c>
      <c r="P200" s="2" t="s">
        <v>320</v>
      </c>
      <c r="Q200" s="2" t="s">
        <v>86</v>
      </c>
      <c r="R200" s="2" t="s">
        <v>195</v>
      </c>
      <c r="S200" s="2" t="s">
        <v>87</v>
      </c>
      <c r="T200" s="5">
        <v>3.57</v>
      </c>
      <c r="U200" s="2" t="s">
        <v>333</v>
      </c>
      <c r="V200" s="6">
        <v>2.76E-2</v>
      </c>
      <c r="W200" s="6">
        <v>4.4400000000000002E-2</v>
      </c>
      <c r="X200" s="2" t="s">
        <v>197</v>
      </c>
      <c r="Y200" s="2" t="s">
        <v>84</v>
      </c>
      <c r="Z200" s="5">
        <v>40130</v>
      </c>
      <c r="AA200" s="5">
        <v>1</v>
      </c>
      <c r="AB200" s="5">
        <v>95.44</v>
      </c>
      <c r="AC200" s="5">
        <v>0</v>
      </c>
      <c r="AD200" s="5">
        <v>38.300069999999998</v>
      </c>
      <c r="AE200" s="2" t="s">
        <v>3</v>
      </c>
      <c r="AF200" s="2" t="s">
        <v>3</v>
      </c>
      <c r="AG200" s="2" t="s">
        <v>26</v>
      </c>
      <c r="AH200" s="6">
        <v>3.0000000000000001E-5</v>
      </c>
      <c r="AI200" s="6">
        <v>6.3200000000000005E-5</v>
      </c>
      <c r="AJ200" s="6">
        <v>7.9000000000000006E-6</v>
      </c>
      <c r="AK200" s="2" t="s">
        <v>3</v>
      </c>
      <c r="AL200" s="35" t="s">
        <v>4</v>
      </c>
      <c r="AM200" s="35" t="s">
        <v>1</v>
      </c>
    </row>
    <row r="201" spans="1:39" x14ac:dyDescent="0.2">
      <c r="A201" s="2" t="s">
        <v>77</v>
      </c>
      <c r="B201" s="2" t="s">
        <v>102</v>
      </c>
      <c r="C201" s="2" t="s">
        <v>310</v>
      </c>
      <c r="D201" s="2" t="s">
        <v>311</v>
      </c>
      <c r="E201" s="2" t="s">
        <v>188</v>
      </c>
      <c r="F201" s="2" t="s">
        <v>334</v>
      </c>
      <c r="G201" s="9">
        <v>2310548</v>
      </c>
      <c r="H201" s="2" t="s">
        <v>190</v>
      </c>
      <c r="I201" s="2" t="s">
        <v>213</v>
      </c>
      <c r="J201" s="2" t="s">
        <v>83</v>
      </c>
      <c r="K201" s="2" t="s">
        <v>83</v>
      </c>
      <c r="L201" s="2" t="s">
        <v>192</v>
      </c>
      <c r="M201" s="2" t="s">
        <v>132</v>
      </c>
      <c r="N201" s="2" t="s">
        <v>277</v>
      </c>
      <c r="O201" s="2" t="s">
        <v>84</v>
      </c>
      <c r="P201" s="2" t="s">
        <v>320</v>
      </c>
      <c r="Q201" s="2" t="s">
        <v>86</v>
      </c>
      <c r="R201" s="2" t="s">
        <v>195</v>
      </c>
      <c r="S201" s="2" t="s">
        <v>87</v>
      </c>
      <c r="T201" s="5">
        <v>3.18</v>
      </c>
      <c r="U201" s="2" t="s">
        <v>335</v>
      </c>
      <c r="V201" s="6">
        <v>2.7400000000000001E-2</v>
      </c>
      <c r="W201" s="6">
        <v>4.4800000000000006E-2</v>
      </c>
      <c r="X201" s="2" t="s">
        <v>197</v>
      </c>
      <c r="Y201" s="2" t="s">
        <v>84</v>
      </c>
      <c r="Z201" s="5">
        <v>34933.769999999997</v>
      </c>
      <c r="AA201" s="5">
        <v>1</v>
      </c>
      <c r="AB201" s="5">
        <v>97.26</v>
      </c>
      <c r="AC201" s="5">
        <v>0</v>
      </c>
      <c r="AD201" s="5">
        <v>33.976579999999998</v>
      </c>
      <c r="AE201" s="2" t="s">
        <v>3</v>
      </c>
      <c r="AF201" s="2" t="s">
        <v>3</v>
      </c>
      <c r="AG201" s="2" t="s">
        <v>26</v>
      </c>
      <c r="AH201" s="6">
        <v>2.0400000000000001E-5</v>
      </c>
      <c r="AI201" s="6">
        <v>5.5999999999999999E-5</v>
      </c>
      <c r="AJ201" s="6">
        <v>6.9999999999999999E-6</v>
      </c>
      <c r="AK201" s="2" t="s">
        <v>3</v>
      </c>
      <c r="AL201" s="35" t="s">
        <v>4</v>
      </c>
      <c r="AM201" s="35" t="s">
        <v>1</v>
      </c>
    </row>
    <row r="202" spans="1:39" x14ac:dyDescent="0.2">
      <c r="A202" s="2" t="s">
        <v>77</v>
      </c>
      <c r="B202" s="2" t="s">
        <v>102</v>
      </c>
      <c r="C202" s="2" t="s">
        <v>310</v>
      </c>
      <c r="D202" s="2" t="s">
        <v>311</v>
      </c>
      <c r="E202" s="2" t="s">
        <v>188</v>
      </c>
      <c r="F202" s="2" t="s">
        <v>336</v>
      </c>
      <c r="G202" s="9">
        <v>1191667</v>
      </c>
      <c r="H202" s="2" t="s">
        <v>190</v>
      </c>
      <c r="I202" s="2" t="s">
        <v>191</v>
      </c>
      <c r="J202" s="2" t="s">
        <v>83</v>
      </c>
      <c r="K202" s="2" t="s">
        <v>83</v>
      </c>
      <c r="L202" s="2" t="s">
        <v>192</v>
      </c>
      <c r="M202" s="2" t="s">
        <v>132</v>
      </c>
      <c r="N202" s="2" t="s">
        <v>277</v>
      </c>
      <c r="O202" s="2" t="s">
        <v>84</v>
      </c>
      <c r="P202" s="2" t="s">
        <v>320</v>
      </c>
      <c r="Q202" s="2" t="s">
        <v>86</v>
      </c>
      <c r="R202" s="2" t="s">
        <v>195</v>
      </c>
      <c r="S202" s="2" t="s">
        <v>87</v>
      </c>
      <c r="T202" s="5">
        <v>4.01</v>
      </c>
      <c r="U202" s="2" t="s">
        <v>337</v>
      </c>
      <c r="V202" s="6">
        <v>1.6399999999999998E-2</v>
      </c>
      <c r="W202" s="6">
        <v>1.9599999999999999E-2</v>
      </c>
      <c r="X202" s="2" t="s">
        <v>197</v>
      </c>
      <c r="Y202" s="2" t="s">
        <v>84</v>
      </c>
      <c r="Z202" s="5">
        <v>35582.67</v>
      </c>
      <c r="AA202" s="5">
        <v>1</v>
      </c>
      <c r="AB202" s="5">
        <v>102.94</v>
      </c>
      <c r="AC202" s="5">
        <v>0</v>
      </c>
      <c r="AD202" s="5">
        <v>36.628799999999998</v>
      </c>
      <c r="AE202" s="2" t="s">
        <v>3</v>
      </c>
      <c r="AF202" s="2" t="s">
        <v>3</v>
      </c>
      <c r="AG202" s="2" t="s">
        <v>26</v>
      </c>
      <c r="AH202" s="6">
        <v>3.3000000000000003E-5</v>
      </c>
      <c r="AI202" s="6">
        <v>6.0400000000000004E-5</v>
      </c>
      <c r="AJ202" s="6">
        <v>7.5000000000000002E-6</v>
      </c>
      <c r="AK202" s="2" t="s">
        <v>3</v>
      </c>
      <c r="AL202" s="35" t="s">
        <v>4</v>
      </c>
      <c r="AM202" s="35" t="s">
        <v>1</v>
      </c>
    </row>
    <row r="203" spans="1:39" x14ac:dyDescent="0.2">
      <c r="A203" s="2" t="s">
        <v>77</v>
      </c>
      <c r="B203" s="2" t="s">
        <v>102</v>
      </c>
      <c r="C203" s="2" t="s">
        <v>310</v>
      </c>
      <c r="D203" s="2" t="s">
        <v>311</v>
      </c>
      <c r="E203" s="2" t="s">
        <v>188</v>
      </c>
      <c r="F203" s="2" t="s">
        <v>491</v>
      </c>
      <c r="G203" s="9">
        <v>2310225</v>
      </c>
      <c r="H203" s="2" t="s">
        <v>190</v>
      </c>
      <c r="I203" s="2" t="s">
        <v>191</v>
      </c>
      <c r="J203" s="2" t="s">
        <v>83</v>
      </c>
      <c r="K203" s="2" t="s">
        <v>83</v>
      </c>
      <c r="L203" s="2" t="s">
        <v>192</v>
      </c>
      <c r="M203" s="2" t="s">
        <v>132</v>
      </c>
      <c r="N203" s="2" t="s">
        <v>277</v>
      </c>
      <c r="O203" s="2" t="s">
        <v>84</v>
      </c>
      <c r="P203" s="2" t="s">
        <v>320</v>
      </c>
      <c r="Q203" s="2" t="s">
        <v>86</v>
      </c>
      <c r="R203" s="2" t="s">
        <v>195</v>
      </c>
      <c r="S203" s="2" t="s">
        <v>87</v>
      </c>
      <c r="T203" s="5">
        <v>3.42</v>
      </c>
      <c r="U203" s="2" t="s">
        <v>492</v>
      </c>
      <c r="V203" s="6">
        <v>1.2199999999999999E-2</v>
      </c>
      <c r="W203" s="6">
        <v>1.8000000000000002E-2</v>
      </c>
      <c r="X203" s="2" t="s">
        <v>197</v>
      </c>
      <c r="Y203" s="2" t="s">
        <v>84</v>
      </c>
      <c r="Z203" s="5">
        <v>40000</v>
      </c>
      <c r="AA203" s="5">
        <v>1</v>
      </c>
      <c r="AB203" s="5">
        <v>111.35</v>
      </c>
      <c r="AC203" s="5">
        <v>0</v>
      </c>
      <c r="AD203" s="5">
        <v>44.54</v>
      </c>
      <c r="AE203" s="2" t="s">
        <v>3</v>
      </c>
      <c r="AF203" s="2" t="s">
        <v>3</v>
      </c>
      <c r="AG203" s="2" t="s">
        <v>26</v>
      </c>
      <c r="AH203" s="6">
        <v>1.3200000000000001E-5</v>
      </c>
      <c r="AI203" s="6">
        <v>7.3499999999999998E-5</v>
      </c>
      <c r="AJ203" s="6">
        <v>9.2E-6</v>
      </c>
      <c r="AK203" s="2" t="s">
        <v>3</v>
      </c>
      <c r="AL203" s="35" t="s">
        <v>4</v>
      </c>
      <c r="AM203" s="35" t="s">
        <v>1</v>
      </c>
    </row>
    <row r="204" spans="1:39" x14ac:dyDescent="0.2">
      <c r="A204" s="2" t="s">
        <v>77</v>
      </c>
      <c r="B204" s="2" t="s">
        <v>102</v>
      </c>
      <c r="C204" s="2" t="s">
        <v>310</v>
      </c>
      <c r="D204" s="2" t="s">
        <v>311</v>
      </c>
      <c r="E204" s="2" t="s">
        <v>188</v>
      </c>
      <c r="F204" s="2" t="s">
        <v>495</v>
      </c>
      <c r="G204" s="9">
        <v>2310167</v>
      </c>
      <c r="H204" s="2" t="s">
        <v>190</v>
      </c>
      <c r="I204" s="2" t="s">
        <v>213</v>
      </c>
      <c r="J204" s="2" t="s">
        <v>83</v>
      </c>
      <c r="K204" s="2" t="s">
        <v>83</v>
      </c>
      <c r="L204" s="2" t="s">
        <v>192</v>
      </c>
      <c r="M204" s="2" t="s">
        <v>132</v>
      </c>
      <c r="N204" s="2" t="s">
        <v>277</v>
      </c>
      <c r="O204" s="2" t="s">
        <v>84</v>
      </c>
      <c r="P204" s="2" t="s">
        <v>320</v>
      </c>
      <c r="Q204" s="2" t="s">
        <v>86</v>
      </c>
      <c r="R204" s="2" t="s">
        <v>195</v>
      </c>
      <c r="S204" s="2" t="s">
        <v>87</v>
      </c>
      <c r="T204" s="5">
        <v>1.1499999999999999</v>
      </c>
      <c r="U204" s="2" t="s">
        <v>496</v>
      </c>
      <c r="V204" s="6">
        <v>2.98E-2</v>
      </c>
      <c r="W204" s="6">
        <v>4.4299999999999999E-2</v>
      </c>
      <c r="X204" s="2" t="s">
        <v>197</v>
      </c>
      <c r="Y204" s="2" t="s">
        <v>84</v>
      </c>
      <c r="Z204" s="5">
        <v>30179</v>
      </c>
      <c r="AA204" s="5">
        <v>1</v>
      </c>
      <c r="AB204" s="5">
        <v>100.79</v>
      </c>
      <c r="AC204" s="5">
        <v>0</v>
      </c>
      <c r="AD204" s="5">
        <v>30.41741</v>
      </c>
      <c r="AE204" s="2" t="s">
        <v>3</v>
      </c>
      <c r="AF204" s="2" t="s">
        <v>3</v>
      </c>
      <c r="AG204" s="2" t="s">
        <v>26</v>
      </c>
      <c r="AH204" s="6">
        <v>1.1800000000000001E-5</v>
      </c>
      <c r="AI204" s="6">
        <v>5.02E-5</v>
      </c>
      <c r="AJ204" s="6">
        <v>6.3000000000000007E-6</v>
      </c>
      <c r="AK204" s="2" t="s">
        <v>3</v>
      </c>
      <c r="AL204" s="35" t="s">
        <v>4</v>
      </c>
      <c r="AM204" s="35" t="s">
        <v>1</v>
      </c>
    </row>
    <row r="205" spans="1:39" x14ac:dyDescent="0.2">
      <c r="A205" s="2" t="s">
        <v>77</v>
      </c>
      <c r="B205" s="2" t="s">
        <v>102</v>
      </c>
      <c r="C205" s="2" t="s">
        <v>546</v>
      </c>
      <c r="D205" s="2" t="s">
        <v>547</v>
      </c>
      <c r="E205" s="2" t="s">
        <v>188</v>
      </c>
      <c r="F205" s="2" t="s">
        <v>548</v>
      </c>
      <c r="G205" s="9">
        <v>1145564</v>
      </c>
      <c r="H205" s="2" t="s">
        <v>190</v>
      </c>
      <c r="I205" s="2" t="s">
        <v>191</v>
      </c>
      <c r="J205" s="2" t="s">
        <v>83</v>
      </c>
      <c r="K205" s="2" t="s">
        <v>83</v>
      </c>
      <c r="L205" s="2" t="s">
        <v>192</v>
      </c>
      <c r="M205" s="2" t="s">
        <v>132</v>
      </c>
      <c r="N205" s="2" t="s">
        <v>208</v>
      </c>
      <c r="O205" s="2" t="s">
        <v>84</v>
      </c>
      <c r="P205" s="2" t="s">
        <v>320</v>
      </c>
      <c r="Q205" s="2" t="s">
        <v>86</v>
      </c>
      <c r="R205" s="2" t="s">
        <v>195</v>
      </c>
      <c r="S205" s="2" t="s">
        <v>87</v>
      </c>
      <c r="T205" s="5">
        <v>1.95</v>
      </c>
      <c r="U205" s="2" t="s">
        <v>371</v>
      </c>
      <c r="V205" s="6">
        <v>8.3000000000000001E-3</v>
      </c>
      <c r="W205" s="6">
        <v>1.72E-2</v>
      </c>
      <c r="X205" s="2" t="s">
        <v>197</v>
      </c>
      <c r="Y205" s="2" t="s">
        <v>84</v>
      </c>
      <c r="Z205" s="5">
        <v>10075</v>
      </c>
      <c r="AA205" s="5">
        <v>1</v>
      </c>
      <c r="AB205" s="5">
        <v>111.05</v>
      </c>
      <c r="AC205" s="5">
        <v>0</v>
      </c>
      <c r="AD205" s="5">
        <v>11.188280000000001</v>
      </c>
      <c r="AE205" s="2" t="s">
        <v>3</v>
      </c>
      <c r="AF205" s="2" t="s">
        <v>3</v>
      </c>
      <c r="AG205" s="2" t="s">
        <v>26</v>
      </c>
      <c r="AH205" s="6">
        <v>8.4000000000000009E-6</v>
      </c>
      <c r="AI205" s="6">
        <v>1.8500000000000002E-5</v>
      </c>
      <c r="AJ205" s="6">
        <v>2.3E-6</v>
      </c>
      <c r="AK205" s="2" t="s">
        <v>3</v>
      </c>
      <c r="AL205" s="35" t="s">
        <v>4</v>
      </c>
      <c r="AM205" s="35" t="s">
        <v>1</v>
      </c>
    </row>
    <row r="206" spans="1:39" x14ac:dyDescent="0.2">
      <c r="A206" s="2" t="s">
        <v>77</v>
      </c>
      <c r="B206" s="2" t="s">
        <v>102</v>
      </c>
      <c r="C206" s="2" t="s">
        <v>274</v>
      </c>
      <c r="D206" s="2" t="s">
        <v>275</v>
      </c>
      <c r="E206" s="2" t="s">
        <v>188</v>
      </c>
      <c r="F206" s="2" t="s">
        <v>343</v>
      </c>
      <c r="G206" s="9">
        <v>1199868</v>
      </c>
      <c r="H206" s="2" t="s">
        <v>190</v>
      </c>
      <c r="I206" s="2" t="s">
        <v>191</v>
      </c>
      <c r="J206" s="2" t="s">
        <v>83</v>
      </c>
      <c r="K206" s="2" t="s">
        <v>83</v>
      </c>
      <c r="L206" s="2" t="s">
        <v>192</v>
      </c>
      <c r="M206" s="2" t="s">
        <v>132</v>
      </c>
      <c r="N206" s="2" t="s">
        <v>277</v>
      </c>
      <c r="O206" s="2" t="s">
        <v>84</v>
      </c>
      <c r="P206" s="2" t="s">
        <v>320</v>
      </c>
      <c r="Q206" s="2" t="s">
        <v>86</v>
      </c>
      <c r="R206" s="2" t="s">
        <v>195</v>
      </c>
      <c r="S206" s="2" t="s">
        <v>87</v>
      </c>
      <c r="T206" s="5">
        <v>3.53</v>
      </c>
      <c r="U206" s="2" t="s">
        <v>344</v>
      </c>
      <c r="V206" s="6">
        <v>1.7500000000000002E-2</v>
      </c>
      <c r="W206" s="6">
        <v>1.89E-2</v>
      </c>
      <c r="X206" s="2" t="s">
        <v>197</v>
      </c>
      <c r="Y206" s="2" t="s">
        <v>84</v>
      </c>
      <c r="Z206" s="5">
        <v>115922.95</v>
      </c>
      <c r="AA206" s="5">
        <v>1</v>
      </c>
      <c r="AB206" s="5">
        <v>111.16</v>
      </c>
      <c r="AC206" s="5">
        <v>0</v>
      </c>
      <c r="AD206" s="5">
        <v>128.85995</v>
      </c>
      <c r="AE206" s="2" t="s">
        <v>3</v>
      </c>
      <c r="AF206" s="2" t="s">
        <v>3</v>
      </c>
      <c r="AG206" s="2" t="s">
        <v>26</v>
      </c>
      <c r="AH206" s="6">
        <v>4.2799999999999997E-5</v>
      </c>
      <c r="AI206" s="6">
        <v>2.1250000000000002E-4</v>
      </c>
      <c r="AJ206" s="6">
        <v>2.65E-5</v>
      </c>
      <c r="AK206" s="2" t="s">
        <v>3</v>
      </c>
      <c r="AL206" s="35" t="s">
        <v>4</v>
      </c>
      <c r="AM206" s="35" t="s">
        <v>1</v>
      </c>
    </row>
    <row r="207" spans="1:39" x14ac:dyDescent="0.2">
      <c r="A207" s="2" t="s">
        <v>77</v>
      </c>
      <c r="B207" s="2" t="s">
        <v>102</v>
      </c>
      <c r="C207" s="2" t="s">
        <v>501</v>
      </c>
      <c r="D207" s="2" t="s">
        <v>502</v>
      </c>
      <c r="E207" s="2" t="s">
        <v>188</v>
      </c>
      <c r="F207" s="2" t="s">
        <v>503</v>
      </c>
      <c r="G207" s="9">
        <v>7300171</v>
      </c>
      <c r="H207" s="2" t="s">
        <v>190</v>
      </c>
      <c r="I207" s="2" t="s">
        <v>191</v>
      </c>
      <c r="J207" s="2" t="s">
        <v>83</v>
      </c>
      <c r="K207" s="2" t="s">
        <v>83</v>
      </c>
      <c r="L207" s="2" t="s">
        <v>192</v>
      </c>
      <c r="M207" s="2" t="s">
        <v>132</v>
      </c>
      <c r="N207" s="2" t="s">
        <v>232</v>
      </c>
      <c r="O207" s="2" t="s">
        <v>84</v>
      </c>
      <c r="P207" s="2" t="s">
        <v>134</v>
      </c>
      <c r="Q207" s="2" t="s">
        <v>134</v>
      </c>
      <c r="R207" s="2" t="s">
        <v>134</v>
      </c>
      <c r="S207" s="2" t="s">
        <v>87</v>
      </c>
      <c r="T207" s="5">
        <v>2.92</v>
      </c>
      <c r="U207" s="2" t="s">
        <v>373</v>
      </c>
      <c r="V207" s="6">
        <v>3.7000000000000005E-2</v>
      </c>
      <c r="W207" s="6">
        <v>4.1799999999999997E-2</v>
      </c>
      <c r="X207" s="2" t="s">
        <v>197</v>
      </c>
      <c r="Y207" s="2" t="s">
        <v>84</v>
      </c>
      <c r="Z207" s="5">
        <v>3670.21</v>
      </c>
      <c r="AA207" s="5">
        <v>1</v>
      </c>
      <c r="AB207" s="5">
        <v>111.37</v>
      </c>
      <c r="AC207" s="5">
        <v>0</v>
      </c>
      <c r="AD207" s="5">
        <v>4.08751</v>
      </c>
      <c r="AE207" s="2" t="s">
        <v>3</v>
      </c>
      <c r="AF207" s="2" t="s">
        <v>3</v>
      </c>
      <c r="AG207" s="2" t="s">
        <v>26</v>
      </c>
      <c r="AH207" s="6">
        <v>4.0999999999999997E-6</v>
      </c>
      <c r="AI207" s="6">
        <v>6.7000000000000002E-6</v>
      </c>
      <c r="AJ207" s="6">
        <v>8.0000000000000007E-7</v>
      </c>
      <c r="AK207" s="2" t="s">
        <v>3</v>
      </c>
      <c r="AL207" s="35" t="s">
        <v>4</v>
      </c>
      <c r="AM207" s="35" t="s">
        <v>1</v>
      </c>
    </row>
    <row r="208" spans="1:39" x14ac:dyDescent="0.2">
      <c r="A208" s="2" t="s">
        <v>103</v>
      </c>
      <c r="B208" s="2" t="s">
        <v>104</v>
      </c>
      <c r="C208" s="2" t="s">
        <v>345</v>
      </c>
      <c r="D208" s="2" t="s">
        <v>346</v>
      </c>
      <c r="E208" s="2" t="s">
        <v>188</v>
      </c>
      <c r="F208" s="2" t="s">
        <v>504</v>
      </c>
      <c r="G208" s="9">
        <v>1139286</v>
      </c>
      <c r="H208" s="2" t="s">
        <v>190</v>
      </c>
      <c r="I208" s="2" t="s">
        <v>213</v>
      </c>
      <c r="J208" s="2" t="s">
        <v>83</v>
      </c>
      <c r="K208" s="2" t="s">
        <v>83</v>
      </c>
      <c r="L208" s="2" t="s">
        <v>192</v>
      </c>
      <c r="M208" s="2" t="s">
        <v>132</v>
      </c>
      <c r="N208" s="2" t="s">
        <v>214</v>
      </c>
      <c r="O208" s="2" t="s">
        <v>84</v>
      </c>
      <c r="P208" s="2" t="s">
        <v>348</v>
      </c>
      <c r="Q208" s="2" t="s">
        <v>96</v>
      </c>
      <c r="R208" s="2" t="s">
        <v>195</v>
      </c>
      <c r="S208" s="2" t="s">
        <v>87</v>
      </c>
      <c r="T208" s="5">
        <v>0.25</v>
      </c>
      <c r="U208" s="2" t="s">
        <v>357</v>
      </c>
      <c r="V208" s="6">
        <v>3.2899999999999999E-2</v>
      </c>
      <c r="W208" s="6">
        <v>4.36E-2</v>
      </c>
      <c r="X208" s="2" t="s">
        <v>197</v>
      </c>
      <c r="Y208" s="2" t="s">
        <v>84</v>
      </c>
      <c r="Z208" s="5">
        <v>8429</v>
      </c>
      <c r="AA208" s="5">
        <v>1</v>
      </c>
      <c r="AB208" s="5">
        <v>102.21</v>
      </c>
      <c r="AC208" s="5">
        <v>0</v>
      </c>
      <c r="AD208" s="5">
        <v>8.6152800000000003</v>
      </c>
      <c r="AE208" s="2" t="s">
        <v>3</v>
      </c>
      <c r="AF208" s="2" t="s">
        <v>3</v>
      </c>
      <c r="AG208" s="2" t="s">
        <v>26</v>
      </c>
      <c r="AH208" s="6">
        <v>2.0799999999999997E-5</v>
      </c>
      <c r="AI208" s="6">
        <v>1.42E-5</v>
      </c>
      <c r="AJ208" s="6">
        <v>1.8000000000000001E-6</v>
      </c>
      <c r="AK208" s="2" t="s">
        <v>3</v>
      </c>
      <c r="AL208" s="35" t="s">
        <v>4</v>
      </c>
      <c r="AM208" s="35" t="s">
        <v>1</v>
      </c>
    </row>
    <row r="209" spans="1:39" x14ac:dyDescent="0.2">
      <c r="A209" s="2" t="s">
        <v>103</v>
      </c>
      <c r="B209" s="2" t="s">
        <v>104</v>
      </c>
      <c r="C209" s="2" t="s">
        <v>345</v>
      </c>
      <c r="D209" s="2" t="s">
        <v>346</v>
      </c>
      <c r="E209" s="2" t="s">
        <v>188</v>
      </c>
      <c r="F209" s="2" t="s">
        <v>549</v>
      </c>
      <c r="G209" s="9">
        <v>1142785</v>
      </c>
      <c r="H209" s="2" t="s">
        <v>190</v>
      </c>
      <c r="I209" s="2" t="s">
        <v>213</v>
      </c>
      <c r="J209" s="2" t="s">
        <v>83</v>
      </c>
      <c r="K209" s="2" t="s">
        <v>83</v>
      </c>
      <c r="L209" s="2" t="s">
        <v>192</v>
      </c>
      <c r="M209" s="2" t="s">
        <v>132</v>
      </c>
      <c r="N209" s="2" t="s">
        <v>214</v>
      </c>
      <c r="O209" s="2" t="s">
        <v>84</v>
      </c>
      <c r="P209" s="2" t="s">
        <v>348</v>
      </c>
      <c r="Q209" s="2" t="s">
        <v>96</v>
      </c>
      <c r="R209" s="2" t="s">
        <v>195</v>
      </c>
      <c r="S209" s="2" t="s">
        <v>87</v>
      </c>
      <c r="T209" s="5">
        <v>1.72</v>
      </c>
      <c r="U209" s="2" t="s">
        <v>262</v>
      </c>
      <c r="V209" s="6">
        <v>2.63E-2</v>
      </c>
      <c r="W209" s="6">
        <v>4.8899999999999999E-2</v>
      </c>
      <c r="X209" s="2" t="s">
        <v>197</v>
      </c>
      <c r="Y209" s="2" t="s">
        <v>84</v>
      </c>
      <c r="Z209" s="5">
        <v>12217</v>
      </c>
      <c r="AA209" s="5">
        <v>1</v>
      </c>
      <c r="AB209" s="5">
        <v>96.94</v>
      </c>
      <c r="AC209" s="5">
        <v>0</v>
      </c>
      <c r="AD209" s="5">
        <v>11.84315</v>
      </c>
      <c r="AE209" s="2" t="s">
        <v>3</v>
      </c>
      <c r="AF209" s="2" t="s">
        <v>3</v>
      </c>
      <c r="AG209" s="2" t="s">
        <v>26</v>
      </c>
      <c r="AH209" s="6">
        <v>8.8000000000000004E-6</v>
      </c>
      <c r="AI209" s="6">
        <v>1.95E-5</v>
      </c>
      <c r="AJ209" s="6">
        <v>2.3999999999999999E-6</v>
      </c>
      <c r="AK209" s="2" t="s">
        <v>3</v>
      </c>
      <c r="AL209" s="35" t="s">
        <v>4</v>
      </c>
      <c r="AM209" s="35" t="s">
        <v>1</v>
      </c>
    </row>
    <row r="210" spans="1:39" x14ac:dyDescent="0.2">
      <c r="A210" s="2" t="s">
        <v>103</v>
      </c>
      <c r="B210" s="2" t="s">
        <v>104</v>
      </c>
      <c r="C210" s="2" t="s">
        <v>505</v>
      </c>
      <c r="D210" s="2" t="s">
        <v>506</v>
      </c>
      <c r="E210" s="2" t="s">
        <v>188</v>
      </c>
      <c r="F210" s="2" t="s">
        <v>507</v>
      </c>
      <c r="G210" s="9">
        <v>1171214</v>
      </c>
      <c r="H210" s="2" t="s">
        <v>190</v>
      </c>
      <c r="I210" s="2" t="s">
        <v>191</v>
      </c>
      <c r="J210" s="2" t="s">
        <v>83</v>
      </c>
      <c r="K210" s="2" t="s">
        <v>83</v>
      </c>
      <c r="L210" s="2" t="s">
        <v>192</v>
      </c>
      <c r="M210" s="2" t="s">
        <v>132</v>
      </c>
      <c r="N210" s="2" t="s">
        <v>415</v>
      </c>
      <c r="O210" s="2" t="s">
        <v>84</v>
      </c>
      <c r="P210" s="2" t="s">
        <v>348</v>
      </c>
      <c r="Q210" s="2" t="s">
        <v>96</v>
      </c>
      <c r="R210" s="2" t="s">
        <v>195</v>
      </c>
      <c r="S210" s="2" t="s">
        <v>87</v>
      </c>
      <c r="T210" s="5">
        <v>1.04</v>
      </c>
      <c r="U210" s="2" t="s">
        <v>508</v>
      </c>
      <c r="V210" s="6">
        <v>1.8500000000000003E-2</v>
      </c>
      <c r="W210" s="6">
        <v>2.1899999999999999E-2</v>
      </c>
      <c r="X210" s="2" t="s">
        <v>197</v>
      </c>
      <c r="Y210" s="2" t="s">
        <v>84</v>
      </c>
      <c r="Z210" s="5">
        <v>2547.48</v>
      </c>
      <c r="AA210" s="5">
        <v>1</v>
      </c>
      <c r="AB210" s="5">
        <v>111.87</v>
      </c>
      <c r="AC210" s="5">
        <v>0</v>
      </c>
      <c r="AD210" s="5">
        <v>2.8498600000000001</v>
      </c>
      <c r="AE210" s="2" t="s">
        <v>3</v>
      </c>
      <c r="AF210" s="2" t="s">
        <v>3</v>
      </c>
      <c r="AG210" s="2" t="s">
        <v>26</v>
      </c>
      <c r="AH210" s="6">
        <v>5.3000000000000001E-6</v>
      </c>
      <c r="AI210" s="6">
        <v>4.6999999999999999E-6</v>
      </c>
      <c r="AJ210" s="6">
        <v>5.9999999999999997E-7</v>
      </c>
      <c r="AK210" s="2" t="s">
        <v>3</v>
      </c>
      <c r="AL210" s="35" t="s">
        <v>4</v>
      </c>
      <c r="AM210" s="35" t="s">
        <v>1</v>
      </c>
    </row>
    <row r="211" spans="1:39" x14ac:dyDescent="0.2">
      <c r="A211" s="2" t="s">
        <v>103</v>
      </c>
      <c r="B211" s="2" t="s">
        <v>104</v>
      </c>
      <c r="C211" s="2" t="s">
        <v>354</v>
      </c>
      <c r="D211" s="2" t="s">
        <v>355</v>
      </c>
      <c r="E211" s="2" t="s">
        <v>188</v>
      </c>
      <c r="F211" s="2" t="s">
        <v>356</v>
      </c>
      <c r="G211" s="9">
        <v>1168517</v>
      </c>
      <c r="H211" s="2" t="s">
        <v>190</v>
      </c>
      <c r="I211" s="2" t="s">
        <v>213</v>
      </c>
      <c r="J211" s="2" t="s">
        <v>83</v>
      </c>
      <c r="K211" s="2" t="s">
        <v>83</v>
      </c>
      <c r="L211" s="2" t="s">
        <v>192</v>
      </c>
      <c r="M211" s="2" t="s">
        <v>132</v>
      </c>
      <c r="N211" s="2" t="s">
        <v>208</v>
      </c>
      <c r="O211" s="2" t="s">
        <v>84</v>
      </c>
      <c r="P211" s="2" t="s">
        <v>95</v>
      </c>
      <c r="Q211" s="2" t="s">
        <v>96</v>
      </c>
      <c r="R211" s="2" t="s">
        <v>195</v>
      </c>
      <c r="S211" s="2" t="s">
        <v>87</v>
      </c>
      <c r="T211" s="5">
        <v>3.56</v>
      </c>
      <c r="U211" s="2" t="s">
        <v>357</v>
      </c>
      <c r="V211" s="6">
        <v>3.04E-2</v>
      </c>
      <c r="W211" s="6">
        <v>5.1500000000000004E-2</v>
      </c>
      <c r="X211" s="2" t="s">
        <v>197</v>
      </c>
      <c r="Y211" s="2" t="s">
        <v>84</v>
      </c>
      <c r="Z211" s="5">
        <v>5185</v>
      </c>
      <c r="AA211" s="5">
        <v>1</v>
      </c>
      <c r="AB211" s="5">
        <v>93.77</v>
      </c>
      <c r="AC211" s="5">
        <v>0</v>
      </c>
      <c r="AD211" s="5">
        <v>4.8619700000000003</v>
      </c>
      <c r="AE211" s="2" t="s">
        <v>3</v>
      </c>
      <c r="AF211" s="2" t="s">
        <v>3</v>
      </c>
      <c r="AG211" s="2" t="s">
        <v>26</v>
      </c>
      <c r="AH211" s="6">
        <v>9.5000000000000005E-6</v>
      </c>
      <c r="AI211" s="6">
        <v>7.9999999999999996E-6</v>
      </c>
      <c r="AJ211" s="6">
        <v>9.9999999999999995E-7</v>
      </c>
      <c r="AK211" s="2" t="s">
        <v>3</v>
      </c>
      <c r="AL211" s="35" t="s">
        <v>4</v>
      </c>
      <c r="AM211" s="35" t="s">
        <v>1</v>
      </c>
    </row>
    <row r="212" spans="1:39" x14ac:dyDescent="0.2">
      <c r="A212" s="2" t="s">
        <v>103</v>
      </c>
      <c r="B212" s="2" t="s">
        <v>104</v>
      </c>
      <c r="C212" s="2" t="s">
        <v>186</v>
      </c>
      <c r="D212" s="2" t="s">
        <v>187</v>
      </c>
      <c r="E212" s="2" t="s">
        <v>188</v>
      </c>
      <c r="F212" s="2" t="s">
        <v>189</v>
      </c>
      <c r="G212" s="9">
        <v>1193598</v>
      </c>
      <c r="H212" s="2" t="s">
        <v>190</v>
      </c>
      <c r="I212" s="2" t="s">
        <v>191</v>
      </c>
      <c r="J212" s="2" t="s">
        <v>83</v>
      </c>
      <c r="K212" s="2" t="s">
        <v>83</v>
      </c>
      <c r="L212" s="2" t="s">
        <v>192</v>
      </c>
      <c r="M212" s="2" t="s">
        <v>132</v>
      </c>
      <c r="N212" s="2" t="s">
        <v>193</v>
      </c>
      <c r="O212" s="2" t="s">
        <v>84</v>
      </c>
      <c r="P212" s="2" t="s">
        <v>194</v>
      </c>
      <c r="Q212" s="2" t="s">
        <v>96</v>
      </c>
      <c r="R212" s="2" t="s">
        <v>195</v>
      </c>
      <c r="S212" s="2" t="s">
        <v>87</v>
      </c>
      <c r="T212" s="5">
        <v>6.28</v>
      </c>
      <c r="U212" s="2" t="s">
        <v>196</v>
      </c>
      <c r="V212" s="6">
        <v>3.3000000000000002E-2</v>
      </c>
      <c r="W212" s="6">
        <v>3.5799999999999998E-2</v>
      </c>
      <c r="X212" s="2" t="s">
        <v>197</v>
      </c>
      <c r="Y212" s="2" t="s">
        <v>84</v>
      </c>
      <c r="Z212" s="5">
        <v>31179.49</v>
      </c>
      <c r="AA212" s="5">
        <v>1</v>
      </c>
      <c r="AB212" s="5">
        <v>101.75</v>
      </c>
      <c r="AC212" s="5">
        <v>0</v>
      </c>
      <c r="AD212" s="5">
        <v>31.72513</v>
      </c>
      <c r="AE212" s="2" t="s">
        <v>3</v>
      </c>
      <c r="AF212" s="2" t="s">
        <v>3</v>
      </c>
      <c r="AG212" s="2" t="s">
        <v>26</v>
      </c>
      <c r="AH212" s="6">
        <v>2.4899999999999999E-5</v>
      </c>
      <c r="AI212" s="6">
        <v>5.2300000000000004E-5</v>
      </c>
      <c r="AJ212" s="6">
        <v>6.4999999999999996E-6</v>
      </c>
      <c r="AK212" s="2" t="s">
        <v>3</v>
      </c>
      <c r="AL212" s="35" t="s">
        <v>4</v>
      </c>
      <c r="AM212" s="35" t="s">
        <v>1</v>
      </c>
    </row>
    <row r="213" spans="1:39" x14ac:dyDescent="0.2">
      <c r="A213" s="2" t="s">
        <v>103</v>
      </c>
      <c r="B213" s="2" t="s">
        <v>104</v>
      </c>
      <c r="C213" s="2" t="s">
        <v>509</v>
      </c>
      <c r="D213" s="2" t="s">
        <v>510</v>
      </c>
      <c r="E213" s="2" t="s">
        <v>188</v>
      </c>
      <c r="F213" s="2" t="s">
        <v>511</v>
      </c>
      <c r="G213" s="9">
        <v>1192889</v>
      </c>
      <c r="H213" s="2" t="s">
        <v>190</v>
      </c>
      <c r="I213" s="2" t="s">
        <v>213</v>
      </c>
      <c r="J213" s="2" t="s">
        <v>83</v>
      </c>
      <c r="K213" s="2" t="s">
        <v>83</v>
      </c>
      <c r="L213" s="2" t="s">
        <v>192</v>
      </c>
      <c r="M213" s="2" t="s">
        <v>132</v>
      </c>
      <c r="N213" s="2" t="s">
        <v>227</v>
      </c>
      <c r="O213" s="2" t="s">
        <v>84</v>
      </c>
      <c r="P213" s="2" t="s">
        <v>194</v>
      </c>
      <c r="Q213" s="2" t="s">
        <v>96</v>
      </c>
      <c r="R213" s="2" t="s">
        <v>195</v>
      </c>
      <c r="S213" s="2" t="s">
        <v>87</v>
      </c>
      <c r="T213" s="5">
        <v>3.14</v>
      </c>
      <c r="U213" s="2" t="s">
        <v>512</v>
      </c>
      <c r="V213" s="6">
        <v>6.7500000000000004E-2</v>
      </c>
      <c r="W213" s="6">
        <v>5.7300000000000004E-2</v>
      </c>
      <c r="X213" s="2" t="s">
        <v>197</v>
      </c>
      <c r="Y213" s="2" t="s">
        <v>84</v>
      </c>
      <c r="Z213" s="5">
        <v>3732.53</v>
      </c>
      <c r="AA213" s="5">
        <v>1</v>
      </c>
      <c r="AB213" s="5">
        <v>104.52</v>
      </c>
      <c r="AC213" s="5">
        <v>0</v>
      </c>
      <c r="AD213" s="5">
        <v>3.90124</v>
      </c>
      <c r="AE213" s="2" t="s">
        <v>3</v>
      </c>
      <c r="AF213" s="2" t="s">
        <v>3</v>
      </c>
      <c r="AG213" s="2" t="s">
        <v>26</v>
      </c>
      <c r="AH213" s="6">
        <v>2.1000000000000002E-6</v>
      </c>
      <c r="AI213" s="6">
        <v>6.4000000000000006E-6</v>
      </c>
      <c r="AJ213" s="6">
        <v>8.0000000000000007E-7</v>
      </c>
      <c r="AK213" s="2" t="s">
        <v>3</v>
      </c>
      <c r="AL213" s="35" t="s">
        <v>4</v>
      </c>
      <c r="AM213" s="35" t="s">
        <v>1</v>
      </c>
    </row>
    <row r="214" spans="1:39" x14ac:dyDescent="0.2">
      <c r="A214" s="2" t="s">
        <v>103</v>
      </c>
      <c r="B214" s="2" t="s">
        <v>104</v>
      </c>
      <c r="C214" s="2" t="s">
        <v>198</v>
      </c>
      <c r="D214" s="2" t="s">
        <v>199</v>
      </c>
      <c r="E214" s="2" t="s">
        <v>188</v>
      </c>
      <c r="F214" s="2" t="s">
        <v>200</v>
      </c>
      <c r="G214" s="9">
        <v>6000210</v>
      </c>
      <c r="H214" s="2" t="s">
        <v>190</v>
      </c>
      <c r="I214" s="2" t="s">
        <v>191</v>
      </c>
      <c r="J214" s="2" t="s">
        <v>83</v>
      </c>
      <c r="K214" s="2" t="s">
        <v>83</v>
      </c>
      <c r="L214" s="2" t="s">
        <v>192</v>
      </c>
      <c r="M214" s="2" t="s">
        <v>132</v>
      </c>
      <c r="N214" s="2" t="s">
        <v>193</v>
      </c>
      <c r="O214" s="2" t="s">
        <v>84</v>
      </c>
      <c r="P214" s="2" t="s">
        <v>201</v>
      </c>
      <c r="Q214" s="2" t="s">
        <v>96</v>
      </c>
      <c r="R214" s="2" t="s">
        <v>195</v>
      </c>
      <c r="S214" s="2" t="s">
        <v>87</v>
      </c>
      <c r="T214" s="5">
        <v>3.88</v>
      </c>
      <c r="U214" s="2" t="s">
        <v>202</v>
      </c>
      <c r="V214" s="6">
        <v>3.85E-2</v>
      </c>
      <c r="W214" s="6">
        <v>2.0299999999999999E-2</v>
      </c>
      <c r="X214" s="2" t="s">
        <v>197</v>
      </c>
      <c r="Y214" s="2" t="s">
        <v>84</v>
      </c>
      <c r="Z214" s="5">
        <v>0.3</v>
      </c>
      <c r="AA214" s="5">
        <v>1</v>
      </c>
      <c r="AB214" s="5">
        <v>120.49</v>
      </c>
      <c r="AC214" s="5">
        <v>0</v>
      </c>
      <c r="AD214" s="5">
        <v>3.6999999999999999E-4</v>
      </c>
      <c r="AE214" s="2" t="s">
        <v>3</v>
      </c>
      <c r="AF214" s="2" t="s">
        <v>3</v>
      </c>
      <c r="AG214" s="2" t="s">
        <v>26</v>
      </c>
      <c r="AH214" s="6">
        <v>0</v>
      </c>
      <c r="AI214" s="6">
        <v>0</v>
      </c>
      <c r="AJ214" s="6">
        <v>0</v>
      </c>
      <c r="AK214" s="2" t="s">
        <v>3</v>
      </c>
      <c r="AL214" s="35" t="s">
        <v>4</v>
      </c>
      <c r="AM214" s="35" t="s">
        <v>1</v>
      </c>
    </row>
    <row r="215" spans="1:39" x14ac:dyDescent="0.2">
      <c r="A215" s="2" t="s">
        <v>103</v>
      </c>
      <c r="B215" s="2" t="s">
        <v>104</v>
      </c>
      <c r="C215" s="2" t="s">
        <v>368</v>
      </c>
      <c r="D215" s="2" t="s">
        <v>369</v>
      </c>
      <c r="E215" s="2" t="s">
        <v>188</v>
      </c>
      <c r="F215" s="2" t="s">
        <v>370</v>
      </c>
      <c r="G215" s="9">
        <v>1138940</v>
      </c>
      <c r="H215" s="2" t="s">
        <v>190</v>
      </c>
      <c r="I215" s="2" t="s">
        <v>213</v>
      </c>
      <c r="J215" s="2" t="s">
        <v>83</v>
      </c>
      <c r="K215" s="2" t="s">
        <v>83</v>
      </c>
      <c r="L215" s="2" t="s">
        <v>192</v>
      </c>
      <c r="M215" s="2" t="s">
        <v>132</v>
      </c>
      <c r="N215" s="2" t="s">
        <v>272</v>
      </c>
      <c r="O215" s="2" t="s">
        <v>84</v>
      </c>
      <c r="P215" s="2" t="s">
        <v>201</v>
      </c>
      <c r="Q215" s="2" t="s">
        <v>96</v>
      </c>
      <c r="R215" s="2" t="s">
        <v>195</v>
      </c>
      <c r="S215" s="2" t="s">
        <v>87</v>
      </c>
      <c r="T215" s="5">
        <v>2.4</v>
      </c>
      <c r="U215" s="2" t="s">
        <v>371</v>
      </c>
      <c r="V215" s="6">
        <v>2.75E-2</v>
      </c>
      <c r="W215" s="6">
        <v>4.8399999999999999E-2</v>
      </c>
      <c r="X215" s="2" t="s">
        <v>197</v>
      </c>
      <c r="Y215" s="2" t="s">
        <v>84</v>
      </c>
      <c r="Z215" s="5">
        <v>31012.5</v>
      </c>
      <c r="AA215" s="5">
        <v>1</v>
      </c>
      <c r="AB215" s="5">
        <v>95.96</v>
      </c>
      <c r="AC215" s="5">
        <v>0</v>
      </c>
      <c r="AD215" s="5">
        <v>29.759589999999999</v>
      </c>
      <c r="AE215" s="2" t="s">
        <v>3</v>
      </c>
      <c r="AF215" s="2" t="s">
        <v>3</v>
      </c>
      <c r="AG215" s="2" t="s">
        <v>26</v>
      </c>
      <c r="AH215" s="6">
        <v>3.7560000000000002E-4</v>
      </c>
      <c r="AI215" s="6">
        <v>4.9100000000000001E-5</v>
      </c>
      <c r="AJ215" s="6">
        <v>6.1E-6</v>
      </c>
      <c r="AK215" s="2" t="s">
        <v>3</v>
      </c>
      <c r="AL215" s="35" t="s">
        <v>4</v>
      </c>
      <c r="AM215" s="35" t="s">
        <v>1</v>
      </c>
    </row>
    <row r="216" spans="1:39" x14ac:dyDescent="0.2">
      <c r="A216" s="2" t="s">
        <v>103</v>
      </c>
      <c r="B216" s="2" t="s">
        <v>104</v>
      </c>
      <c r="C216" s="2" t="s">
        <v>205</v>
      </c>
      <c r="D216" s="2" t="s">
        <v>206</v>
      </c>
      <c r="E216" s="2" t="s">
        <v>188</v>
      </c>
      <c r="F216" s="2" t="s">
        <v>207</v>
      </c>
      <c r="G216" s="9">
        <v>1138650</v>
      </c>
      <c r="H216" s="2" t="s">
        <v>190</v>
      </c>
      <c r="I216" s="2" t="s">
        <v>191</v>
      </c>
      <c r="J216" s="2" t="s">
        <v>83</v>
      </c>
      <c r="K216" s="2" t="s">
        <v>83</v>
      </c>
      <c r="L216" s="2" t="s">
        <v>192</v>
      </c>
      <c r="M216" s="2" t="s">
        <v>132</v>
      </c>
      <c r="N216" s="2" t="s">
        <v>208</v>
      </c>
      <c r="O216" s="2" t="s">
        <v>84</v>
      </c>
      <c r="P216" s="2" t="s">
        <v>201</v>
      </c>
      <c r="Q216" s="2" t="s">
        <v>96</v>
      </c>
      <c r="R216" s="2" t="s">
        <v>195</v>
      </c>
      <c r="S216" s="2" t="s">
        <v>87</v>
      </c>
      <c r="T216" s="5">
        <v>3.14</v>
      </c>
      <c r="U216" s="2" t="s">
        <v>209</v>
      </c>
      <c r="V216" s="6">
        <v>1.34E-2</v>
      </c>
      <c r="W216" s="6">
        <v>2.29E-2</v>
      </c>
      <c r="X216" s="2" t="s">
        <v>197</v>
      </c>
      <c r="Y216" s="2" t="s">
        <v>84</v>
      </c>
      <c r="Z216" s="5">
        <v>40249.839999999997</v>
      </c>
      <c r="AA216" s="5">
        <v>1</v>
      </c>
      <c r="AB216" s="5">
        <v>110.26</v>
      </c>
      <c r="AC216" s="5">
        <v>0</v>
      </c>
      <c r="AD216" s="5">
        <v>44.379469999999998</v>
      </c>
      <c r="AE216" s="2" t="s">
        <v>3</v>
      </c>
      <c r="AF216" s="2" t="s">
        <v>3</v>
      </c>
      <c r="AG216" s="2" t="s">
        <v>26</v>
      </c>
      <c r="AH216" s="6">
        <v>1.4E-5</v>
      </c>
      <c r="AI216" s="6">
        <v>7.3200000000000004E-5</v>
      </c>
      <c r="AJ216" s="6">
        <v>9.0999999999999993E-6</v>
      </c>
      <c r="AK216" s="2" t="s">
        <v>3</v>
      </c>
      <c r="AL216" s="35" t="s">
        <v>4</v>
      </c>
      <c r="AM216" s="35" t="s">
        <v>1</v>
      </c>
    </row>
    <row r="217" spans="1:39" x14ac:dyDescent="0.2">
      <c r="A217" s="2" t="s">
        <v>103</v>
      </c>
      <c r="B217" s="2" t="s">
        <v>104</v>
      </c>
      <c r="C217" s="2" t="s">
        <v>205</v>
      </c>
      <c r="D217" s="2" t="s">
        <v>206</v>
      </c>
      <c r="E217" s="2" t="s">
        <v>188</v>
      </c>
      <c r="F217" s="2" t="s">
        <v>372</v>
      </c>
      <c r="G217" s="9">
        <v>1156603</v>
      </c>
      <c r="H217" s="2" t="s">
        <v>190</v>
      </c>
      <c r="I217" s="2" t="s">
        <v>191</v>
      </c>
      <c r="J217" s="2" t="s">
        <v>83</v>
      </c>
      <c r="K217" s="2" t="s">
        <v>83</v>
      </c>
      <c r="L217" s="2" t="s">
        <v>192</v>
      </c>
      <c r="M217" s="2" t="s">
        <v>132</v>
      </c>
      <c r="N217" s="2" t="s">
        <v>208</v>
      </c>
      <c r="O217" s="2" t="s">
        <v>84</v>
      </c>
      <c r="P217" s="2" t="s">
        <v>201</v>
      </c>
      <c r="Q217" s="2" t="s">
        <v>96</v>
      </c>
      <c r="R217" s="2" t="s">
        <v>195</v>
      </c>
      <c r="S217" s="2" t="s">
        <v>87</v>
      </c>
      <c r="T217" s="5">
        <v>2.86</v>
      </c>
      <c r="U217" s="2" t="s">
        <v>373</v>
      </c>
      <c r="V217" s="6">
        <v>1.77E-2</v>
      </c>
      <c r="W217" s="6">
        <v>2.1299999999999999E-2</v>
      </c>
      <c r="X217" s="2" t="s">
        <v>197</v>
      </c>
      <c r="Y217" s="2" t="s">
        <v>84</v>
      </c>
      <c r="Z217" s="5">
        <v>4250</v>
      </c>
      <c r="AA217" s="5">
        <v>1</v>
      </c>
      <c r="AB217" s="5">
        <v>111.11</v>
      </c>
      <c r="AC217" s="5">
        <v>0</v>
      </c>
      <c r="AD217" s="5">
        <v>4.7221700000000002</v>
      </c>
      <c r="AE217" s="2" t="s">
        <v>3</v>
      </c>
      <c r="AF217" s="2" t="s">
        <v>3</v>
      </c>
      <c r="AG217" s="2" t="s">
        <v>26</v>
      </c>
      <c r="AH217" s="6">
        <v>1.4999999999999998E-6</v>
      </c>
      <c r="AI217" s="6">
        <v>7.7999999999999999E-6</v>
      </c>
      <c r="AJ217" s="6">
        <v>9.9999999999999995E-7</v>
      </c>
      <c r="AK217" s="2" t="s">
        <v>3</v>
      </c>
      <c r="AL217" s="35" t="s">
        <v>4</v>
      </c>
      <c r="AM217" s="35" t="s">
        <v>1</v>
      </c>
    </row>
    <row r="218" spans="1:39" x14ac:dyDescent="0.2">
      <c r="A218" s="2" t="s">
        <v>103</v>
      </c>
      <c r="B218" s="2" t="s">
        <v>104</v>
      </c>
      <c r="C218" s="2" t="s">
        <v>248</v>
      </c>
      <c r="D218" s="2" t="s">
        <v>249</v>
      </c>
      <c r="E218" s="2" t="s">
        <v>188</v>
      </c>
      <c r="F218" s="2" t="s">
        <v>376</v>
      </c>
      <c r="G218" s="9">
        <v>1162221</v>
      </c>
      <c r="H218" s="2" t="s">
        <v>190</v>
      </c>
      <c r="I218" s="2" t="s">
        <v>191</v>
      </c>
      <c r="J218" s="2" t="s">
        <v>83</v>
      </c>
      <c r="K218" s="2" t="s">
        <v>83</v>
      </c>
      <c r="L218" s="2" t="s">
        <v>192</v>
      </c>
      <c r="M218" s="2" t="s">
        <v>132</v>
      </c>
      <c r="N218" s="2" t="s">
        <v>208</v>
      </c>
      <c r="O218" s="2" t="s">
        <v>84</v>
      </c>
      <c r="P218" s="2" t="s">
        <v>215</v>
      </c>
      <c r="Q218" s="2" t="s">
        <v>96</v>
      </c>
      <c r="R218" s="2" t="s">
        <v>195</v>
      </c>
      <c r="S218" s="2" t="s">
        <v>87</v>
      </c>
      <c r="T218" s="5">
        <v>4.95</v>
      </c>
      <c r="U218" s="2" t="s">
        <v>377</v>
      </c>
      <c r="V218" s="6">
        <v>1.1699999999999999E-2</v>
      </c>
      <c r="W218" s="6">
        <v>3.0200000000000001E-2</v>
      </c>
      <c r="X218" s="2" t="s">
        <v>197</v>
      </c>
      <c r="Y218" s="2" t="s">
        <v>84</v>
      </c>
      <c r="Z218" s="5">
        <v>6720</v>
      </c>
      <c r="AA218" s="5">
        <v>1</v>
      </c>
      <c r="AB218" s="5">
        <v>101.71</v>
      </c>
      <c r="AC218" s="5">
        <v>0</v>
      </c>
      <c r="AD218" s="5">
        <v>6.8349099999999998</v>
      </c>
      <c r="AE218" s="2" t="s">
        <v>3</v>
      </c>
      <c r="AF218" s="2" t="s">
        <v>3</v>
      </c>
      <c r="AG218" s="2" t="s">
        <v>26</v>
      </c>
      <c r="AH218" s="6">
        <v>9.7000000000000003E-6</v>
      </c>
      <c r="AI218" s="6">
        <v>1.1299999999999999E-5</v>
      </c>
      <c r="AJ218" s="6">
        <v>1.3999999999999999E-6</v>
      </c>
      <c r="AK218" s="2" t="s">
        <v>3</v>
      </c>
      <c r="AL218" s="35" t="s">
        <v>4</v>
      </c>
      <c r="AM218" s="35" t="s">
        <v>1</v>
      </c>
    </row>
    <row r="219" spans="1:39" x14ac:dyDescent="0.2">
      <c r="A219" s="2" t="s">
        <v>103</v>
      </c>
      <c r="B219" s="2" t="s">
        <v>104</v>
      </c>
      <c r="C219" s="2" t="s">
        <v>382</v>
      </c>
      <c r="D219" s="2" t="s">
        <v>383</v>
      </c>
      <c r="E219" s="2" t="s">
        <v>188</v>
      </c>
      <c r="F219" s="2" t="s">
        <v>384</v>
      </c>
      <c r="G219" s="9">
        <v>1160241</v>
      </c>
      <c r="H219" s="2" t="s">
        <v>190</v>
      </c>
      <c r="I219" s="2" t="s">
        <v>213</v>
      </c>
      <c r="J219" s="2" t="s">
        <v>83</v>
      </c>
      <c r="K219" s="2" t="s">
        <v>83</v>
      </c>
      <c r="L219" s="2" t="s">
        <v>192</v>
      </c>
      <c r="M219" s="2" t="s">
        <v>132</v>
      </c>
      <c r="N219" s="2" t="s">
        <v>214</v>
      </c>
      <c r="O219" s="2" t="s">
        <v>84</v>
      </c>
      <c r="P219" s="2" t="s">
        <v>215</v>
      </c>
      <c r="Q219" s="2" t="s">
        <v>96</v>
      </c>
      <c r="R219" s="2" t="s">
        <v>195</v>
      </c>
      <c r="S219" s="2" t="s">
        <v>87</v>
      </c>
      <c r="T219" s="5">
        <v>2.4500000000000002</v>
      </c>
      <c r="U219" s="2" t="s">
        <v>385</v>
      </c>
      <c r="V219" s="6">
        <v>1.84E-2</v>
      </c>
      <c r="W219" s="6">
        <v>4.5700000000000005E-2</v>
      </c>
      <c r="X219" s="2" t="s">
        <v>197</v>
      </c>
      <c r="Y219" s="2" t="s">
        <v>84</v>
      </c>
      <c r="Z219" s="5">
        <v>6000</v>
      </c>
      <c r="AA219" s="5">
        <v>1</v>
      </c>
      <c r="AB219" s="5">
        <v>93.75</v>
      </c>
      <c r="AC219" s="5">
        <v>0</v>
      </c>
      <c r="AD219" s="5">
        <v>5.625</v>
      </c>
      <c r="AE219" s="2" t="s">
        <v>3</v>
      </c>
      <c r="AF219" s="2" t="s">
        <v>3</v>
      </c>
      <c r="AG219" s="2" t="s">
        <v>26</v>
      </c>
      <c r="AH219" s="6">
        <v>2.0000000000000002E-5</v>
      </c>
      <c r="AI219" s="6">
        <v>9.3000000000000007E-6</v>
      </c>
      <c r="AJ219" s="6">
        <v>1.1999999999999999E-6</v>
      </c>
      <c r="AK219" s="2" t="s">
        <v>3</v>
      </c>
      <c r="AL219" s="35" t="s">
        <v>4</v>
      </c>
      <c r="AM219" s="35" t="s">
        <v>1</v>
      </c>
    </row>
    <row r="220" spans="1:39" x14ac:dyDescent="0.2">
      <c r="A220" s="2" t="s">
        <v>103</v>
      </c>
      <c r="B220" s="2" t="s">
        <v>104</v>
      </c>
      <c r="C220" s="2" t="s">
        <v>210</v>
      </c>
      <c r="D220" s="2" t="s">
        <v>211</v>
      </c>
      <c r="E220" s="2" t="s">
        <v>188</v>
      </c>
      <c r="F220" s="2" t="s">
        <v>212</v>
      </c>
      <c r="G220" s="9">
        <v>1139815</v>
      </c>
      <c r="H220" s="2" t="s">
        <v>190</v>
      </c>
      <c r="I220" s="2" t="s">
        <v>213</v>
      </c>
      <c r="J220" s="2" t="s">
        <v>83</v>
      </c>
      <c r="K220" s="2" t="s">
        <v>83</v>
      </c>
      <c r="L220" s="2" t="s">
        <v>192</v>
      </c>
      <c r="M220" s="2" t="s">
        <v>132</v>
      </c>
      <c r="N220" s="2" t="s">
        <v>214</v>
      </c>
      <c r="O220" s="2" t="s">
        <v>84</v>
      </c>
      <c r="P220" s="2" t="s">
        <v>215</v>
      </c>
      <c r="Q220" s="2" t="s">
        <v>96</v>
      </c>
      <c r="R220" s="2" t="s">
        <v>195</v>
      </c>
      <c r="S220" s="2" t="s">
        <v>87</v>
      </c>
      <c r="T220" s="5">
        <v>1.3</v>
      </c>
      <c r="U220" s="2" t="s">
        <v>216</v>
      </c>
      <c r="V220" s="6">
        <v>3.61E-2</v>
      </c>
      <c r="W220" s="6">
        <v>4.5999999999999999E-2</v>
      </c>
      <c r="X220" s="2" t="s">
        <v>197</v>
      </c>
      <c r="Y220" s="2" t="s">
        <v>84</v>
      </c>
      <c r="Z220" s="5">
        <v>13531</v>
      </c>
      <c r="AA220" s="5">
        <v>1</v>
      </c>
      <c r="AB220" s="5">
        <v>99.4</v>
      </c>
      <c r="AC220" s="5">
        <v>0</v>
      </c>
      <c r="AD220" s="5">
        <v>13.449809999999999</v>
      </c>
      <c r="AE220" s="2" t="s">
        <v>3</v>
      </c>
      <c r="AF220" s="2" t="s">
        <v>3</v>
      </c>
      <c r="AG220" s="2" t="s">
        <v>26</v>
      </c>
      <c r="AH220" s="6">
        <v>1.7600000000000001E-5</v>
      </c>
      <c r="AI220" s="6">
        <v>2.2200000000000001E-5</v>
      </c>
      <c r="AJ220" s="6">
        <v>2.7999999999999999E-6</v>
      </c>
      <c r="AK220" s="2" t="s">
        <v>3</v>
      </c>
      <c r="AL220" s="35" t="s">
        <v>4</v>
      </c>
      <c r="AM220" s="35" t="s">
        <v>1</v>
      </c>
    </row>
    <row r="221" spans="1:39" x14ac:dyDescent="0.2">
      <c r="A221" s="2" t="s">
        <v>103</v>
      </c>
      <c r="B221" s="2" t="s">
        <v>104</v>
      </c>
      <c r="C221" s="2" t="s">
        <v>210</v>
      </c>
      <c r="D221" s="2" t="s">
        <v>211</v>
      </c>
      <c r="E221" s="2" t="s">
        <v>188</v>
      </c>
      <c r="F221" s="2" t="s">
        <v>217</v>
      </c>
      <c r="G221" s="9">
        <v>1201953</v>
      </c>
      <c r="H221" s="2" t="s">
        <v>190</v>
      </c>
      <c r="I221" s="2" t="s">
        <v>213</v>
      </c>
      <c r="J221" s="2" t="s">
        <v>83</v>
      </c>
      <c r="K221" s="2" t="s">
        <v>83</v>
      </c>
      <c r="L221" s="2" t="s">
        <v>192</v>
      </c>
      <c r="M221" s="2" t="s">
        <v>132</v>
      </c>
      <c r="N221" s="2" t="s">
        <v>214</v>
      </c>
      <c r="O221" s="2" t="s">
        <v>84</v>
      </c>
      <c r="P221" s="2" t="s">
        <v>215</v>
      </c>
      <c r="Q221" s="2" t="s">
        <v>96</v>
      </c>
      <c r="R221" s="2" t="s">
        <v>195</v>
      </c>
      <c r="S221" s="2" t="s">
        <v>87</v>
      </c>
      <c r="T221" s="5">
        <v>5.45</v>
      </c>
      <c r="U221" s="2" t="s">
        <v>218</v>
      </c>
      <c r="V221" s="6">
        <v>4.6900000000000004E-2</v>
      </c>
      <c r="W221" s="6">
        <v>4.99E-2</v>
      </c>
      <c r="X221" s="2" t="s">
        <v>197</v>
      </c>
      <c r="Y221" s="2" t="s">
        <v>84</v>
      </c>
      <c r="Z221" s="5">
        <v>51000</v>
      </c>
      <c r="AA221" s="5">
        <v>1</v>
      </c>
      <c r="AB221" s="5">
        <v>98.9</v>
      </c>
      <c r="AC221" s="5">
        <v>0</v>
      </c>
      <c r="AD221" s="5">
        <v>50.439</v>
      </c>
      <c r="AE221" s="2" t="s">
        <v>3</v>
      </c>
      <c r="AF221" s="2" t="s">
        <v>3</v>
      </c>
      <c r="AG221" s="2" t="s">
        <v>26</v>
      </c>
      <c r="AH221" s="6">
        <v>1.0200000000000001E-4</v>
      </c>
      <c r="AI221" s="6">
        <v>8.3199999999999989E-5</v>
      </c>
      <c r="AJ221" s="6">
        <v>1.0399999999999999E-5</v>
      </c>
      <c r="AK221" s="2" t="s">
        <v>3</v>
      </c>
      <c r="AL221" s="35" t="s">
        <v>4</v>
      </c>
      <c r="AM221" s="35" t="s">
        <v>1</v>
      </c>
    </row>
    <row r="222" spans="1:39" x14ac:dyDescent="0.2">
      <c r="A222" s="2" t="s">
        <v>103</v>
      </c>
      <c r="B222" s="2" t="s">
        <v>104</v>
      </c>
      <c r="C222" s="2" t="s">
        <v>210</v>
      </c>
      <c r="D222" s="2" t="s">
        <v>211</v>
      </c>
      <c r="E222" s="2" t="s">
        <v>188</v>
      </c>
      <c r="F222" s="2" t="s">
        <v>518</v>
      </c>
      <c r="G222" s="9">
        <v>1135417</v>
      </c>
      <c r="H222" s="2" t="s">
        <v>190</v>
      </c>
      <c r="I222" s="2" t="s">
        <v>191</v>
      </c>
      <c r="J222" s="2" t="s">
        <v>83</v>
      </c>
      <c r="K222" s="2" t="s">
        <v>83</v>
      </c>
      <c r="L222" s="2" t="s">
        <v>192</v>
      </c>
      <c r="M222" s="2" t="s">
        <v>132</v>
      </c>
      <c r="N222" s="2" t="s">
        <v>214</v>
      </c>
      <c r="O222" s="2" t="s">
        <v>84</v>
      </c>
      <c r="P222" s="2" t="s">
        <v>215</v>
      </c>
      <c r="Q222" s="2" t="s">
        <v>96</v>
      </c>
      <c r="R222" s="2" t="s">
        <v>195</v>
      </c>
      <c r="S222" s="2" t="s">
        <v>87</v>
      </c>
      <c r="T222" s="5">
        <v>2.5</v>
      </c>
      <c r="U222" s="2" t="s">
        <v>519</v>
      </c>
      <c r="V222" s="6">
        <v>2.2499999999999999E-2</v>
      </c>
      <c r="W222" s="6">
        <v>2.0299999999999999E-2</v>
      </c>
      <c r="X222" s="2" t="s">
        <v>197</v>
      </c>
      <c r="Y222" s="2" t="s">
        <v>84</v>
      </c>
      <c r="Z222" s="5">
        <v>24894</v>
      </c>
      <c r="AA222" s="5">
        <v>1</v>
      </c>
      <c r="AB222" s="5">
        <v>114.9</v>
      </c>
      <c r="AC222" s="5">
        <v>0</v>
      </c>
      <c r="AD222" s="5">
        <v>28.603200000000001</v>
      </c>
      <c r="AE222" s="2" t="s">
        <v>3</v>
      </c>
      <c r="AF222" s="2" t="s">
        <v>3</v>
      </c>
      <c r="AG222" s="2" t="s">
        <v>26</v>
      </c>
      <c r="AH222" s="6">
        <v>6.0800000000000001E-5</v>
      </c>
      <c r="AI222" s="6">
        <v>4.7200000000000002E-5</v>
      </c>
      <c r="AJ222" s="6">
        <v>5.9000000000000003E-6</v>
      </c>
      <c r="AK222" s="2" t="s">
        <v>3</v>
      </c>
      <c r="AL222" s="35" t="s">
        <v>4</v>
      </c>
      <c r="AM222" s="35" t="s">
        <v>1</v>
      </c>
    </row>
    <row r="223" spans="1:39" x14ac:dyDescent="0.2">
      <c r="A223" s="2" t="s">
        <v>103</v>
      </c>
      <c r="B223" s="2" t="s">
        <v>104</v>
      </c>
      <c r="C223" s="2" t="s">
        <v>310</v>
      </c>
      <c r="D223" s="2" t="s">
        <v>311</v>
      </c>
      <c r="E223" s="2" t="s">
        <v>188</v>
      </c>
      <c r="F223" s="2" t="s">
        <v>395</v>
      </c>
      <c r="G223" s="9">
        <v>2310464</v>
      </c>
      <c r="H223" s="2" t="s">
        <v>190</v>
      </c>
      <c r="I223" s="2" t="s">
        <v>191</v>
      </c>
      <c r="J223" s="2" t="s">
        <v>83</v>
      </c>
      <c r="K223" s="2" t="s">
        <v>83</v>
      </c>
      <c r="L223" s="2" t="s">
        <v>192</v>
      </c>
      <c r="M223" s="2" t="s">
        <v>132</v>
      </c>
      <c r="N223" s="2" t="s">
        <v>277</v>
      </c>
      <c r="O223" s="2" t="s">
        <v>84</v>
      </c>
      <c r="P223" s="2" t="s">
        <v>393</v>
      </c>
      <c r="Q223" s="2" t="s">
        <v>96</v>
      </c>
      <c r="R223" s="2" t="s">
        <v>195</v>
      </c>
      <c r="S223" s="2" t="s">
        <v>87</v>
      </c>
      <c r="T223" s="5">
        <v>2.66</v>
      </c>
      <c r="U223" s="2" t="s">
        <v>396</v>
      </c>
      <c r="V223" s="6">
        <v>5.0000000000000001E-3</v>
      </c>
      <c r="W223" s="6">
        <v>1.7600000000000001E-2</v>
      </c>
      <c r="X223" s="2" t="s">
        <v>197</v>
      </c>
      <c r="Y223" s="2" t="s">
        <v>84</v>
      </c>
      <c r="Z223" s="5">
        <v>9000</v>
      </c>
      <c r="AA223" s="5">
        <v>1</v>
      </c>
      <c r="AB223" s="5">
        <v>107.2</v>
      </c>
      <c r="AC223" s="5">
        <v>0</v>
      </c>
      <c r="AD223" s="5">
        <v>9.6479999999999997</v>
      </c>
      <c r="AE223" s="2" t="s">
        <v>3</v>
      </c>
      <c r="AF223" s="2" t="s">
        <v>3</v>
      </c>
      <c r="AG223" s="2" t="s">
        <v>26</v>
      </c>
      <c r="AH223" s="6">
        <v>1.17E-5</v>
      </c>
      <c r="AI223" s="6">
        <v>1.59E-5</v>
      </c>
      <c r="AJ223" s="6">
        <v>1.9999999999999999E-6</v>
      </c>
      <c r="AK223" s="2" t="s">
        <v>3</v>
      </c>
      <c r="AL223" s="35" t="s">
        <v>4</v>
      </c>
      <c r="AM223" s="35" t="s">
        <v>1</v>
      </c>
    </row>
    <row r="224" spans="1:39" x14ac:dyDescent="0.2">
      <c r="A224" s="2" t="s">
        <v>103</v>
      </c>
      <c r="B224" s="2" t="s">
        <v>104</v>
      </c>
      <c r="C224" s="2" t="s">
        <v>219</v>
      </c>
      <c r="D224" s="2" t="s">
        <v>220</v>
      </c>
      <c r="E224" s="2" t="s">
        <v>188</v>
      </c>
      <c r="F224" s="2" t="s">
        <v>408</v>
      </c>
      <c r="G224" s="9">
        <v>6120224</v>
      </c>
      <c r="H224" s="2" t="s">
        <v>190</v>
      </c>
      <c r="I224" s="2" t="s">
        <v>191</v>
      </c>
      <c r="J224" s="2" t="s">
        <v>83</v>
      </c>
      <c r="K224" s="2" t="s">
        <v>83</v>
      </c>
      <c r="L224" s="2" t="s">
        <v>192</v>
      </c>
      <c r="M224" s="2" t="s">
        <v>132</v>
      </c>
      <c r="N224" s="2" t="s">
        <v>208</v>
      </c>
      <c r="O224" s="2" t="s">
        <v>84</v>
      </c>
      <c r="P224" s="2" t="s">
        <v>85</v>
      </c>
      <c r="Q224" s="2" t="s">
        <v>86</v>
      </c>
      <c r="R224" s="2" t="s">
        <v>195</v>
      </c>
      <c r="S224" s="2" t="s">
        <v>87</v>
      </c>
      <c r="T224" s="5">
        <v>3.27</v>
      </c>
      <c r="U224" s="2" t="s">
        <v>342</v>
      </c>
      <c r="V224" s="6">
        <v>1.8000000000000002E-2</v>
      </c>
      <c r="W224" s="6">
        <v>2.41E-2</v>
      </c>
      <c r="X224" s="2" t="s">
        <v>197</v>
      </c>
      <c r="Y224" s="2" t="s">
        <v>84</v>
      </c>
      <c r="Z224" s="5">
        <v>5389.6</v>
      </c>
      <c r="AA224" s="5">
        <v>1</v>
      </c>
      <c r="AB224" s="5">
        <v>110.59</v>
      </c>
      <c r="AC224" s="5">
        <v>0</v>
      </c>
      <c r="AD224" s="5">
        <v>5.96035</v>
      </c>
      <c r="AE224" s="2" t="s">
        <v>3</v>
      </c>
      <c r="AF224" s="2" t="s">
        <v>3</v>
      </c>
      <c r="AG224" s="2" t="s">
        <v>26</v>
      </c>
      <c r="AH224" s="6">
        <v>6.8000000000000001E-6</v>
      </c>
      <c r="AI224" s="6">
        <v>9.7999999999999993E-6</v>
      </c>
      <c r="AJ224" s="6">
        <v>1.1999999999999999E-6</v>
      </c>
      <c r="AK224" s="2" t="s">
        <v>3</v>
      </c>
      <c r="AL224" s="35" t="s">
        <v>4</v>
      </c>
      <c r="AM224" s="35" t="s">
        <v>1</v>
      </c>
    </row>
    <row r="225" spans="1:39" x14ac:dyDescent="0.2">
      <c r="A225" s="2" t="s">
        <v>103</v>
      </c>
      <c r="B225" s="2" t="s">
        <v>104</v>
      </c>
      <c r="C225" s="2" t="s">
        <v>219</v>
      </c>
      <c r="D225" s="2" t="s">
        <v>220</v>
      </c>
      <c r="E225" s="2" t="s">
        <v>188</v>
      </c>
      <c r="F225" s="2" t="s">
        <v>221</v>
      </c>
      <c r="G225" s="9">
        <v>1191519</v>
      </c>
      <c r="H225" s="2" t="s">
        <v>190</v>
      </c>
      <c r="I225" s="2" t="s">
        <v>191</v>
      </c>
      <c r="J225" s="2" t="s">
        <v>83</v>
      </c>
      <c r="K225" s="2" t="s">
        <v>83</v>
      </c>
      <c r="L225" s="2" t="s">
        <v>192</v>
      </c>
      <c r="M225" s="2" t="s">
        <v>132</v>
      </c>
      <c r="N225" s="2" t="s">
        <v>208</v>
      </c>
      <c r="O225" s="2" t="s">
        <v>84</v>
      </c>
      <c r="P225" s="2" t="s">
        <v>222</v>
      </c>
      <c r="Q225" s="2" t="s">
        <v>86</v>
      </c>
      <c r="R225" s="2" t="s">
        <v>195</v>
      </c>
      <c r="S225" s="2" t="s">
        <v>87</v>
      </c>
      <c r="T225" s="5">
        <v>2.59</v>
      </c>
      <c r="U225" s="2" t="s">
        <v>223</v>
      </c>
      <c r="V225" s="6">
        <v>3.6499999999999998E-2</v>
      </c>
      <c r="W225" s="6">
        <v>3.44E-2</v>
      </c>
      <c r="X225" s="2" t="s">
        <v>197</v>
      </c>
      <c r="Y225" s="2" t="s">
        <v>84</v>
      </c>
      <c r="Z225" s="5">
        <v>20000</v>
      </c>
      <c r="AA225" s="5">
        <v>1</v>
      </c>
      <c r="AB225" s="5">
        <v>105.3</v>
      </c>
      <c r="AC225" s="5">
        <v>0</v>
      </c>
      <c r="AD225" s="5">
        <v>21.06</v>
      </c>
      <c r="AE225" s="2" t="s">
        <v>3</v>
      </c>
      <c r="AF225" s="2" t="s">
        <v>3</v>
      </c>
      <c r="AG225" s="2" t="s">
        <v>26</v>
      </c>
      <c r="AH225" s="6">
        <v>6.1299999999999999E-5</v>
      </c>
      <c r="AI225" s="6">
        <v>3.4700000000000003E-5</v>
      </c>
      <c r="AJ225" s="6">
        <v>4.2999999999999995E-6</v>
      </c>
      <c r="AK225" s="2" t="s">
        <v>3</v>
      </c>
      <c r="AL225" s="35" t="s">
        <v>4</v>
      </c>
      <c r="AM225" s="35" t="s">
        <v>1</v>
      </c>
    </row>
    <row r="226" spans="1:39" x14ac:dyDescent="0.2">
      <c r="A226" s="2" t="s">
        <v>103</v>
      </c>
      <c r="B226" s="2" t="s">
        <v>104</v>
      </c>
      <c r="C226" s="2" t="s">
        <v>219</v>
      </c>
      <c r="D226" s="2" t="s">
        <v>220</v>
      </c>
      <c r="E226" s="2" t="s">
        <v>188</v>
      </c>
      <c r="F226" s="2" t="s">
        <v>409</v>
      </c>
      <c r="G226" s="9">
        <v>6120240</v>
      </c>
      <c r="H226" s="2" t="s">
        <v>190</v>
      </c>
      <c r="I226" s="2" t="s">
        <v>191</v>
      </c>
      <c r="J226" s="2" t="s">
        <v>83</v>
      </c>
      <c r="K226" s="2" t="s">
        <v>83</v>
      </c>
      <c r="L226" s="2" t="s">
        <v>192</v>
      </c>
      <c r="M226" s="2" t="s">
        <v>132</v>
      </c>
      <c r="N226" s="2" t="s">
        <v>208</v>
      </c>
      <c r="O226" s="2" t="s">
        <v>84</v>
      </c>
      <c r="P226" s="2" t="s">
        <v>222</v>
      </c>
      <c r="Q226" s="2" t="s">
        <v>86</v>
      </c>
      <c r="R226" s="2" t="s">
        <v>195</v>
      </c>
      <c r="S226" s="2" t="s">
        <v>87</v>
      </c>
      <c r="T226" s="5">
        <v>1.69</v>
      </c>
      <c r="U226" s="2" t="s">
        <v>410</v>
      </c>
      <c r="V226" s="6">
        <v>2.2499999999999999E-2</v>
      </c>
      <c r="W226" s="6">
        <v>3.1E-2</v>
      </c>
      <c r="X226" s="2" t="s">
        <v>197</v>
      </c>
      <c r="Y226" s="2" t="s">
        <v>84</v>
      </c>
      <c r="Z226" s="5">
        <v>3979.42</v>
      </c>
      <c r="AA226" s="5">
        <v>1</v>
      </c>
      <c r="AB226" s="5">
        <v>110.87</v>
      </c>
      <c r="AC226" s="5">
        <v>0</v>
      </c>
      <c r="AD226" s="5">
        <v>4.4119799999999998</v>
      </c>
      <c r="AE226" s="2" t="s">
        <v>3</v>
      </c>
      <c r="AF226" s="2" t="s">
        <v>3</v>
      </c>
      <c r="AG226" s="2" t="s">
        <v>26</v>
      </c>
      <c r="AH226" s="6">
        <v>7.9000000000000006E-6</v>
      </c>
      <c r="AI226" s="6">
        <v>7.2999999999999996E-6</v>
      </c>
      <c r="AJ226" s="6">
        <v>9.0000000000000007E-7</v>
      </c>
      <c r="AK226" s="2" t="s">
        <v>3</v>
      </c>
      <c r="AL226" s="35" t="s">
        <v>4</v>
      </c>
      <c r="AM226" s="35" t="s">
        <v>1</v>
      </c>
    </row>
    <row r="227" spans="1:39" x14ac:dyDescent="0.2">
      <c r="A227" s="2" t="s">
        <v>103</v>
      </c>
      <c r="B227" s="2" t="s">
        <v>104</v>
      </c>
      <c r="C227" s="2" t="s">
        <v>224</v>
      </c>
      <c r="D227" s="2" t="s">
        <v>225</v>
      </c>
      <c r="E227" s="2" t="s">
        <v>188</v>
      </c>
      <c r="F227" s="2" t="s">
        <v>226</v>
      </c>
      <c r="G227" s="9">
        <v>1204825</v>
      </c>
      <c r="H227" s="2" t="s">
        <v>190</v>
      </c>
      <c r="I227" s="2" t="s">
        <v>213</v>
      </c>
      <c r="J227" s="2" t="s">
        <v>83</v>
      </c>
      <c r="K227" s="2" t="s">
        <v>83</v>
      </c>
      <c r="L227" s="2" t="s">
        <v>192</v>
      </c>
      <c r="M227" s="2" t="s">
        <v>132</v>
      </c>
      <c r="N227" s="2" t="s">
        <v>227</v>
      </c>
      <c r="O227" s="2" t="s">
        <v>84</v>
      </c>
      <c r="P227" s="2" t="s">
        <v>222</v>
      </c>
      <c r="Q227" s="2" t="s">
        <v>86</v>
      </c>
      <c r="R227" s="2" t="s">
        <v>195</v>
      </c>
      <c r="S227" s="2" t="s">
        <v>87</v>
      </c>
      <c r="T227" s="5">
        <v>4.13</v>
      </c>
      <c r="U227" s="2" t="s">
        <v>228</v>
      </c>
      <c r="V227" s="6">
        <v>6.7000000000000004E-2</v>
      </c>
      <c r="W227" s="6">
        <v>6.0899999999999996E-2</v>
      </c>
      <c r="X227" s="2" t="s">
        <v>197</v>
      </c>
      <c r="Y227" s="2" t="s">
        <v>84</v>
      </c>
      <c r="Z227" s="5">
        <v>28000</v>
      </c>
      <c r="AA227" s="5">
        <v>1</v>
      </c>
      <c r="AB227" s="5">
        <v>103.21</v>
      </c>
      <c r="AC227" s="5">
        <v>0</v>
      </c>
      <c r="AD227" s="5">
        <v>28.898800000000001</v>
      </c>
      <c r="AE227" s="2" t="s">
        <v>3</v>
      </c>
      <c r="AF227" s="2" t="s">
        <v>3</v>
      </c>
      <c r="AG227" s="2" t="s">
        <v>26</v>
      </c>
      <c r="AH227" s="6">
        <v>3.0700000000000001E-5</v>
      </c>
      <c r="AI227" s="6">
        <v>4.7700000000000001E-5</v>
      </c>
      <c r="AJ227" s="6">
        <v>5.9000000000000003E-6</v>
      </c>
      <c r="AK227" s="2" t="s">
        <v>3</v>
      </c>
      <c r="AL227" s="35" t="s">
        <v>4</v>
      </c>
      <c r="AM227" s="35" t="s">
        <v>1</v>
      </c>
    </row>
    <row r="228" spans="1:39" x14ac:dyDescent="0.2">
      <c r="A228" s="2" t="s">
        <v>103</v>
      </c>
      <c r="B228" s="2" t="s">
        <v>104</v>
      </c>
      <c r="C228" s="2" t="s">
        <v>229</v>
      </c>
      <c r="D228" s="2" t="s">
        <v>230</v>
      </c>
      <c r="E228" s="2" t="s">
        <v>188</v>
      </c>
      <c r="F228" s="2" t="s">
        <v>411</v>
      </c>
      <c r="G228" s="9">
        <v>7390149</v>
      </c>
      <c r="H228" s="2" t="s">
        <v>190</v>
      </c>
      <c r="I228" s="2" t="s">
        <v>213</v>
      </c>
      <c r="J228" s="2" t="s">
        <v>83</v>
      </c>
      <c r="K228" s="2" t="s">
        <v>83</v>
      </c>
      <c r="L228" s="2" t="s">
        <v>192</v>
      </c>
      <c r="M228" s="2" t="s">
        <v>132</v>
      </c>
      <c r="N228" s="2" t="s">
        <v>232</v>
      </c>
      <c r="O228" s="2" t="s">
        <v>84</v>
      </c>
      <c r="P228" s="2" t="s">
        <v>233</v>
      </c>
      <c r="Q228" s="2" t="s">
        <v>86</v>
      </c>
      <c r="R228" s="2" t="s">
        <v>195</v>
      </c>
      <c r="S228" s="2" t="s">
        <v>87</v>
      </c>
      <c r="T228" s="5">
        <v>1.2</v>
      </c>
      <c r="U228" s="2" t="s">
        <v>329</v>
      </c>
      <c r="V228" s="6">
        <v>0.04</v>
      </c>
      <c r="W228" s="6">
        <v>4.8899999999999999E-2</v>
      </c>
      <c r="X228" s="2" t="s">
        <v>197</v>
      </c>
      <c r="Y228" s="2" t="s">
        <v>84</v>
      </c>
      <c r="Z228" s="5">
        <v>1836.28</v>
      </c>
      <c r="AA228" s="5">
        <v>1</v>
      </c>
      <c r="AB228" s="5">
        <v>100.02</v>
      </c>
      <c r="AC228" s="5">
        <v>0</v>
      </c>
      <c r="AD228" s="5">
        <v>1.8366400000000001</v>
      </c>
      <c r="AE228" s="2" t="s">
        <v>3</v>
      </c>
      <c r="AF228" s="2" t="s">
        <v>3</v>
      </c>
      <c r="AG228" s="2" t="s">
        <v>26</v>
      </c>
      <c r="AH228" s="6">
        <v>9.2E-6</v>
      </c>
      <c r="AI228" s="6">
        <v>2.9999999999999997E-6</v>
      </c>
      <c r="AJ228" s="6">
        <v>4.0000000000000003E-7</v>
      </c>
      <c r="AK228" s="2" t="s">
        <v>3</v>
      </c>
      <c r="AL228" s="35" t="s">
        <v>4</v>
      </c>
      <c r="AM228" s="35" t="s">
        <v>1</v>
      </c>
    </row>
    <row r="229" spans="1:39" x14ac:dyDescent="0.2">
      <c r="A229" s="2" t="s">
        <v>103</v>
      </c>
      <c r="B229" s="2" t="s">
        <v>104</v>
      </c>
      <c r="C229" s="2" t="s">
        <v>229</v>
      </c>
      <c r="D229" s="2" t="s">
        <v>230</v>
      </c>
      <c r="E229" s="2" t="s">
        <v>188</v>
      </c>
      <c r="F229" s="2" t="s">
        <v>231</v>
      </c>
      <c r="G229" s="9">
        <v>7390263</v>
      </c>
      <c r="H229" s="2" t="s">
        <v>190</v>
      </c>
      <c r="I229" s="2" t="s">
        <v>213</v>
      </c>
      <c r="J229" s="2" t="s">
        <v>83</v>
      </c>
      <c r="K229" s="2" t="s">
        <v>83</v>
      </c>
      <c r="L229" s="2" t="s">
        <v>192</v>
      </c>
      <c r="M229" s="2" t="s">
        <v>132</v>
      </c>
      <c r="N229" s="2" t="s">
        <v>232</v>
      </c>
      <c r="O229" s="2" t="s">
        <v>84</v>
      </c>
      <c r="P229" s="2" t="s">
        <v>233</v>
      </c>
      <c r="Q229" s="2" t="s">
        <v>86</v>
      </c>
      <c r="R229" s="2" t="s">
        <v>195</v>
      </c>
      <c r="S229" s="2" t="s">
        <v>87</v>
      </c>
      <c r="T229" s="5">
        <v>5.3</v>
      </c>
      <c r="U229" s="2" t="s">
        <v>234</v>
      </c>
      <c r="V229" s="6">
        <v>2.07E-2</v>
      </c>
      <c r="W229" s="6">
        <v>5.3399999999999996E-2</v>
      </c>
      <c r="X229" s="2" t="s">
        <v>197</v>
      </c>
      <c r="Y229" s="2" t="s">
        <v>84</v>
      </c>
      <c r="Z229" s="5">
        <v>60000</v>
      </c>
      <c r="AA229" s="5">
        <v>1</v>
      </c>
      <c r="AB229" s="5">
        <v>84.72</v>
      </c>
      <c r="AC229" s="5">
        <v>0</v>
      </c>
      <c r="AD229" s="5">
        <v>50.832000000000001</v>
      </c>
      <c r="AE229" s="2" t="s">
        <v>3</v>
      </c>
      <c r="AF229" s="2" t="s">
        <v>3</v>
      </c>
      <c r="AG229" s="2" t="s">
        <v>26</v>
      </c>
      <c r="AH229" s="6">
        <v>1.46E-4</v>
      </c>
      <c r="AI229" s="6">
        <v>8.3800000000000004E-5</v>
      </c>
      <c r="AJ229" s="6">
        <v>1.0399999999999999E-5</v>
      </c>
      <c r="AK229" s="2" t="s">
        <v>3</v>
      </c>
      <c r="AL229" s="35" t="s">
        <v>4</v>
      </c>
      <c r="AM229" s="35" t="s">
        <v>1</v>
      </c>
    </row>
    <row r="230" spans="1:39" x14ac:dyDescent="0.2">
      <c r="A230" s="2" t="s">
        <v>103</v>
      </c>
      <c r="B230" s="2" t="s">
        <v>104</v>
      </c>
      <c r="C230" s="2" t="s">
        <v>412</v>
      </c>
      <c r="D230" s="2" t="s">
        <v>413</v>
      </c>
      <c r="E230" s="2" t="s">
        <v>188</v>
      </c>
      <c r="F230" s="2" t="s">
        <v>414</v>
      </c>
      <c r="G230" s="9">
        <v>1160811</v>
      </c>
      <c r="H230" s="2" t="s">
        <v>190</v>
      </c>
      <c r="I230" s="2" t="s">
        <v>213</v>
      </c>
      <c r="J230" s="2" t="s">
        <v>83</v>
      </c>
      <c r="K230" s="2" t="s">
        <v>170</v>
      </c>
      <c r="L230" s="2" t="s">
        <v>192</v>
      </c>
      <c r="M230" s="2" t="s">
        <v>132</v>
      </c>
      <c r="N230" s="2" t="s">
        <v>415</v>
      </c>
      <c r="O230" s="2" t="s">
        <v>84</v>
      </c>
      <c r="P230" s="2" t="s">
        <v>233</v>
      </c>
      <c r="Q230" s="2" t="s">
        <v>86</v>
      </c>
      <c r="R230" s="2" t="s">
        <v>195</v>
      </c>
      <c r="S230" s="2" t="s">
        <v>87</v>
      </c>
      <c r="T230" s="5">
        <v>1.2</v>
      </c>
      <c r="U230" s="2" t="s">
        <v>416</v>
      </c>
      <c r="V230" s="6">
        <v>4.7500000000000001E-2</v>
      </c>
      <c r="W230" s="6">
        <v>6.3899999999999998E-2</v>
      </c>
      <c r="X230" s="2" t="s">
        <v>197</v>
      </c>
      <c r="Y230" s="2" t="s">
        <v>84</v>
      </c>
      <c r="Z230" s="5">
        <v>9095.6200000000008</v>
      </c>
      <c r="AA230" s="5">
        <v>1</v>
      </c>
      <c r="AB230" s="5">
        <v>98.34</v>
      </c>
      <c r="AC230" s="5">
        <v>0</v>
      </c>
      <c r="AD230" s="5">
        <v>8.9446300000000001</v>
      </c>
      <c r="AE230" s="2" t="s">
        <v>3</v>
      </c>
      <c r="AF230" s="2" t="s">
        <v>3</v>
      </c>
      <c r="AG230" s="2" t="s">
        <v>26</v>
      </c>
      <c r="AH230" s="6">
        <v>1.0900000000000001E-5</v>
      </c>
      <c r="AI230" s="6">
        <v>1.4800000000000001E-5</v>
      </c>
      <c r="AJ230" s="6">
        <v>1.8000000000000001E-6</v>
      </c>
      <c r="AK230" s="2" t="s">
        <v>3</v>
      </c>
      <c r="AL230" s="35" t="s">
        <v>4</v>
      </c>
      <c r="AM230" s="35" t="s">
        <v>1</v>
      </c>
    </row>
    <row r="231" spans="1:39" x14ac:dyDescent="0.2">
      <c r="A231" s="2" t="s">
        <v>103</v>
      </c>
      <c r="B231" s="2" t="s">
        <v>104</v>
      </c>
      <c r="C231" s="2" t="s">
        <v>235</v>
      </c>
      <c r="D231" s="2" t="s">
        <v>236</v>
      </c>
      <c r="E231" s="2" t="s">
        <v>188</v>
      </c>
      <c r="F231" s="2" t="s">
        <v>237</v>
      </c>
      <c r="G231" s="9">
        <v>1195346</v>
      </c>
      <c r="H231" s="2" t="s">
        <v>190</v>
      </c>
      <c r="I231" s="2" t="s">
        <v>213</v>
      </c>
      <c r="J231" s="2" t="s">
        <v>83</v>
      </c>
      <c r="K231" s="2" t="s">
        <v>83</v>
      </c>
      <c r="L231" s="2" t="s">
        <v>192</v>
      </c>
      <c r="M231" s="2" t="s">
        <v>132</v>
      </c>
      <c r="N231" s="2" t="s">
        <v>193</v>
      </c>
      <c r="O231" s="2" t="s">
        <v>84</v>
      </c>
      <c r="P231" s="2" t="s">
        <v>233</v>
      </c>
      <c r="Q231" s="2" t="s">
        <v>86</v>
      </c>
      <c r="R231" s="2" t="s">
        <v>195</v>
      </c>
      <c r="S231" s="2" t="s">
        <v>87</v>
      </c>
      <c r="T231" s="5">
        <v>5.01</v>
      </c>
      <c r="U231" s="2" t="s">
        <v>238</v>
      </c>
      <c r="V231" s="6">
        <v>5.7500000000000002E-2</v>
      </c>
      <c r="W231" s="6">
        <v>5.7099999999999998E-2</v>
      </c>
      <c r="X231" s="2" t="s">
        <v>197</v>
      </c>
      <c r="Y231" s="2" t="s">
        <v>84</v>
      </c>
      <c r="Z231" s="5">
        <v>75000</v>
      </c>
      <c r="AA231" s="5">
        <v>1</v>
      </c>
      <c r="AB231" s="5">
        <v>100.67</v>
      </c>
      <c r="AC231" s="5">
        <v>0</v>
      </c>
      <c r="AD231" s="5">
        <v>75.502499999999998</v>
      </c>
      <c r="AE231" s="2" t="s">
        <v>3</v>
      </c>
      <c r="AF231" s="2" t="s">
        <v>3</v>
      </c>
      <c r="AG231" s="2" t="s">
        <v>26</v>
      </c>
      <c r="AH231" s="6">
        <v>1.428E-4</v>
      </c>
      <c r="AI231" s="6">
        <v>1.2449999999999999E-4</v>
      </c>
      <c r="AJ231" s="6">
        <v>1.5500000000000001E-5</v>
      </c>
      <c r="AK231" s="2" t="s">
        <v>3</v>
      </c>
      <c r="AL231" s="35" t="s">
        <v>4</v>
      </c>
      <c r="AM231" s="35" t="s">
        <v>1</v>
      </c>
    </row>
    <row r="232" spans="1:39" x14ac:dyDescent="0.2">
      <c r="A232" s="2" t="s">
        <v>103</v>
      </c>
      <c r="B232" s="2" t="s">
        <v>104</v>
      </c>
      <c r="C232" s="2" t="s">
        <v>420</v>
      </c>
      <c r="D232" s="2" t="s">
        <v>421</v>
      </c>
      <c r="E232" s="2" t="s">
        <v>188</v>
      </c>
      <c r="F232" s="2" t="s">
        <v>422</v>
      </c>
      <c r="G232" s="9">
        <v>5760301</v>
      </c>
      <c r="H232" s="2" t="s">
        <v>190</v>
      </c>
      <c r="I232" s="2" t="s">
        <v>213</v>
      </c>
      <c r="J232" s="2" t="s">
        <v>83</v>
      </c>
      <c r="K232" s="2" t="s">
        <v>83</v>
      </c>
      <c r="L232" s="2" t="s">
        <v>192</v>
      </c>
      <c r="M232" s="2" t="s">
        <v>132</v>
      </c>
      <c r="N232" s="2" t="s">
        <v>232</v>
      </c>
      <c r="O232" s="2" t="s">
        <v>84</v>
      </c>
      <c r="P232" s="2" t="s">
        <v>233</v>
      </c>
      <c r="Q232" s="2" t="s">
        <v>86</v>
      </c>
      <c r="R232" s="2" t="s">
        <v>195</v>
      </c>
      <c r="S232" s="2" t="s">
        <v>87</v>
      </c>
      <c r="T232" s="5">
        <v>2.64</v>
      </c>
      <c r="U232" s="2" t="s">
        <v>373</v>
      </c>
      <c r="V232" s="6">
        <v>2.2000000000000002E-2</v>
      </c>
      <c r="W232" s="6">
        <v>4.7699999999999992E-2</v>
      </c>
      <c r="X232" s="2" t="s">
        <v>197</v>
      </c>
      <c r="Y232" s="2" t="s">
        <v>84</v>
      </c>
      <c r="Z232" s="5">
        <v>20344</v>
      </c>
      <c r="AA232" s="5">
        <v>1</v>
      </c>
      <c r="AB232" s="5">
        <v>94.15</v>
      </c>
      <c r="AC232" s="5">
        <v>0</v>
      </c>
      <c r="AD232" s="5">
        <v>19.153870000000001</v>
      </c>
      <c r="AE232" s="2" t="s">
        <v>3</v>
      </c>
      <c r="AF232" s="2" t="s">
        <v>3</v>
      </c>
      <c r="AG232" s="2" t="s">
        <v>26</v>
      </c>
      <c r="AH232" s="6">
        <v>1.7500000000000002E-5</v>
      </c>
      <c r="AI232" s="6">
        <v>3.1600000000000002E-5</v>
      </c>
      <c r="AJ232" s="6">
        <v>3.8999999999999999E-6</v>
      </c>
      <c r="AK232" s="2" t="s">
        <v>3</v>
      </c>
      <c r="AL232" s="35" t="s">
        <v>4</v>
      </c>
      <c r="AM232" s="35" t="s">
        <v>1</v>
      </c>
    </row>
    <row r="233" spans="1:39" x14ac:dyDescent="0.2">
      <c r="A233" s="2" t="s">
        <v>103</v>
      </c>
      <c r="B233" s="2" t="s">
        <v>104</v>
      </c>
      <c r="C233" s="2" t="s">
        <v>525</v>
      </c>
      <c r="D233" s="2" t="s">
        <v>526</v>
      </c>
      <c r="E233" s="2" t="s">
        <v>188</v>
      </c>
      <c r="F233" s="2" t="s">
        <v>527</v>
      </c>
      <c r="G233" s="9">
        <v>1132828</v>
      </c>
      <c r="H233" s="2" t="s">
        <v>190</v>
      </c>
      <c r="I233" s="2" t="s">
        <v>191</v>
      </c>
      <c r="J233" s="2" t="s">
        <v>83</v>
      </c>
      <c r="K233" s="2" t="s">
        <v>83</v>
      </c>
      <c r="L233" s="2" t="s">
        <v>192</v>
      </c>
      <c r="M233" s="2" t="s">
        <v>132</v>
      </c>
      <c r="N233" s="2" t="s">
        <v>299</v>
      </c>
      <c r="O233" s="2" t="s">
        <v>84</v>
      </c>
      <c r="P233" s="2" t="s">
        <v>233</v>
      </c>
      <c r="Q233" s="2" t="s">
        <v>86</v>
      </c>
      <c r="R233" s="2" t="s">
        <v>195</v>
      </c>
      <c r="S233" s="2" t="s">
        <v>87</v>
      </c>
      <c r="T233" s="5">
        <v>0.26</v>
      </c>
      <c r="U233" s="2" t="s">
        <v>528</v>
      </c>
      <c r="V233" s="6">
        <v>1.9799999999999998E-2</v>
      </c>
      <c r="W233" s="6">
        <v>1.1899999999999999E-2</v>
      </c>
      <c r="X233" s="2" t="s">
        <v>197</v>
      </c>
      <c r="Y233" s="2" t="s">
        <v>84</v>
      </c>
      <c r="Z233" s="5">
        <v>0.68</v>
      </c>
      <c r="AA233" s="5">
        <v>1</v>
      </c>
      <c r="AB233" s="5">
        <v>112.59</v>
      </c>
      <c r="AC233" s="5">
        <v>0</v>
      </c>
      <c r="AD233" s="5">
        <v>7.6000000000000004E-4</v>
      </c>
      <c r="AE233" s="2" t="s">
        <v>3</v>
      </c>
      <c r="AF233" s="2" t="s">
        <v>3</v>
      </c>
      <c r="AG233" s="2" t="s">
        <v>26</v>
      </c>
      <c r="AH233" s="6">
        <v>0</v>
      </c>
      <c r="AI233" s="6">
        <v>0</v>
      </c>
      <c r="AJ233" s="6">
        <v>0</v>
      </c>
      <c r="AK233" s="2" t="s">
        <v>3</v>
      </c>
      <c r="AL233" s="35" t="s">
        <v>4</v>
      </c>
      <c r="AM233" s="35" t="s">
        <v>1</v>
      </c>
    </row>
    <row r="234" spans="1:39" x14ac:dyDescent="0.2">
      <c r="A234" s="2" t="s">
        <v>103</v>
      </c>
      <c r="B234" s="2" t="s">
        <v>104</v>
      </c>
      <c r="C234" s="2" t="s">
        <v>525</v>
      </c>
      <c r="D234" s="2" t="s">
        <v>526</v>
      </c>
      <c r="E234" s="2" t="s">
        <v>188</v>
      </c>
      <c r="F234" s="2" t="s">
        <v>550</v>
      </c>
      <c r="G234" s="9">
        <v>1132836</v>
      </c>
      <c r="H234" s="2" t="s">
        <v>190</v>
      </c>
      <c r="I234" s="2" t="s">
        <v>213</v>
      </c>
      <c r="J234" s="2" t="s">
        <v>83</v>
      </c>
      <c r="K234" s="2" t="s">
        <v>83</v>
      </c>
      <c r="L234" s="2" t="s">
        <v>192</v>
      </c>
      <c r="M234" s="2" t="s">
        <v>132</v>
      </c>
      <c r="N234" s="2" t="s">
        <v>299</v>
      </c>
      <c r="O234" s="2" t="s">
        <v>84</v>
      </c>
      <c r="P234" s="2" t="s">
        <v>233</v>
      </c>
      <c r="Q234" s="2" t="s">
        <v>86</v>
      </c>
      <c r="R234" s="2" t="s">
        <v>195</v>
      </c>
      <c r="S234" s="2" t="s">
        <v>87</v>
      </c>
      <c r="T234" s="5">
        <v>0.74</v>
      </c>
      <c r="U234" s="2" t="s">
        <v>551</v>
      </c>
      <c r="V234" s="6">
        <v>4.1399999999999999E-2</v>
      </c>
      <c r="W234" s="6">
        <v>5.0900000000000001E-2</v>
      </c>
      <c r="X234" s="2" t="s">
        <v>197</v>
      </c>
      <c r="Y234" s="2" t="s">
        <v>84</v>
      </c>
      <c r="Z234" s="5">
        <v>0.91</v>
      </c>
      <c r="AA234" s="5">
        <v>1</v>
      </c>
      <c r="AB234" s="5">
        <v>100.34</v>
      </c>
      <c r="AC234" s="5">
        <v>0</v>
      </c>
      <c r="AD234" s="5">
        <v>9.1E-4</v>
      </c>
      <c r="AE234" s="2" t="s">
        <v>3</v>
      </c>
      <c r="AF234" s="2" t="s">
        <v>3</v>
      </c>
      <c r="AG234" s="2" t="s">
        <v>26</v>
      </c>
      <c r="AH234" s="6">
        <v>0</v>
      </c>
      <c r="AI234" s="6">
        <v>0</v>
      </c>
      <c r="AJ234" s="6">
        <v>0</v>
      </c>
      <c r="AK234" s="2" t="s">
        <v>3</v>
      </c>
      <c r="AL234" s="35" t="s">
        <v>4</v>
      </c>
      <c r="AM234" s="35" t="s">
        <v>1</v>
      </c>
    </row>
    <row r="235" spans="1:39" x14ac:dyDescent="0.2">
      <c r="A235" s="2" t="s">
        <v>103</v>
      </c>
      <c r="B235" s="2" t="s">
        <v>104</v>
      </c>
      <c r="C235" s="2" t="s">
        <v>552</v>
      </c>
      <c r="D235" s="2" t="s">
        <v>553</v>
      </c>
      <c r="E235" s="2" t="s">
        <v>188</v>
      </c>
      <c r="F235" s="2" t="s">
        <v>554</v>
      </c>
      <c r="G235" s="9">
        <v>1141415</v>
      </c>
      <c r="H235" s="2" t="s">
        <v>190</v>
      </c>
      <c r="I235" s="2" t="s">
        <v>213</v>
      </c>
      <c r="J235" s="2" t="s">
        <v>83</v>
      </c>
      <c r="K235" s="2" t="s">
        <v>83</v>
      </c>
      <c r="L235" s="2" t="s">
        <v>192</v>
      </c>
      <c r="M235" s="2" t="s">
        <v>132</v>
      </c>
      <c r="N235" s="2" t="s">
        <v>299</v>
      </c>
      <c r="O235" s="2" t="s">
        <v>84</v>
      </c>
      <c r="P235" s="2" t="s">
        <v>233</v>
      </c>
      <c r="Q235" s="2" t="s">
        <v>86</v>
      </c>
      <c r="R235" s="2" t="s">
        <v>195</v>
      </c>
      <c r="S235" s="2" t="s">
        <v>87</v>
      </c>
      <c r="T235" s="5">
        <v>0.23</v>
      </c>
      <c r="U235" s="2" t="s">
        <v>555</v>
      </c>
      <c r="V235" s="6">
        <v>2.1600000000000001E-2</v>
      </c>
      <c r="W235" s="6">
        <v>5.4900000000000004E-2</v>
      </c>
      <c r="X235" s="2" t="s">
        <v>197</v>
      </c>
      <c r="Y235" s="2" t="s">
        <v>84</v>
      </c>
      <c r="Z235" s="5">
        <v>0.65</v>
      </c>
      <c r="AA235" s="5">
        <v>1</v>
      </c>
      <c r="AB235" s="5">
        <v>99.83</v>
      </c>
      <c r="AC235" s="5">
        <v>0</v>
      </c>
      <c r="AD235" s="5">
        <v>6.4000000000000005E-4</v>
      </c>
      <c r="AE235" s="2" t="s">
        <v>3</v>
      </c>
      <c r="AF235" s="2" t="s">
        <v>3</v>
      </c>
      <c r="AG235" s="2" t="s">
        <v>26</v>
      </c>
      <c r="AH235" s="6">
        <v>0</v>
      </c>
      <c r="AI235" s="6">
        <v>0</v>
      </c>
      <c r="AJ235" s="6">
        <v>0</v>
      </c>
      <c r="AK235" s="2" t="s">
        <v>3</v>
      </c>
      <c r="AL235" s="35" t="s">
        <v>4</v>
      </c>
      <c r="AM235" s="35" t="s">
        <v>1</v>
      </c>
    </row>
    <row r="236" spans="1:39" x14ac:dyDescent="0.2">
      <c r="A236" s="2" t="s">
        <v>103</v>
      </c>
      <c r="B236" s="2" t="s">
        <v>104</v>
      </c>
      <c r="C236" s="2" t="s">
        <v>239</v>
      </c>
      <c r="D236" s="2" t="s">
        <v>240</v>
      </c>
      <c r="E236" s="2" t="s">
        <v>188</v>
      </c>
      <c r="F236" s="2" t="s">
        <v>241</v>
      </c>
      <c r="G236" s="9">
        <v>1133149</v>
      </c>
      <c r="H236" s="2" t="s">
        <v>190</v>
      </c>
      <c r="I236" s="2" t="s">
        <v>191</v>
      </c>
      <c r="J236" s="2" t="s">
        <v>83</v>
      </c>
      <c r="K236" s="2" t="s">
        <v>83</v>
      </c>
      <c r="L236" s="2" t="s">
        <v>192</v>
      </c>
      <c r="M236" s="2" t="s">
        <v>132</v>
      </c>
      <c r="N236" s="2" t="s">
        <v>208</v>
      </c>
      <c r="O236" s="2" t="s">
        <v>84</v>
      </c>
      <c r="P236" s="2" t="s">
        <v>242</v>
      </c>
      <c r="Q236" s="2" t="s">
        <v>86</v>
      </c>
      <c r="R236" s="2" t="s">
        <v>195</v>
      </c>
      <c r="S236" s="2" t="s">
        <v>87</v>
      </c>
      <c r="T236" s="5">
        <v>2.0299999999999998</v>
      </c>
      <c r="U236" s="2" t="s">
        <v>243</v>
      </c>
      <c r="V236" s="6">
        <v>3.2000000000000001E-2</v>
      </c>
      <c r="W236" s="6">
        <v>2.2200000000000001E-2</v>
      </c>
      <c r="X236" s="2" t="s">
        <v>197</v>
      </c>
      <c r="Y236" s="2" t="s">
        <v>84</v>
      </c>
      <c r="Z236" s="5">
        <v>22608.799999999999</v>
      </c>
      <c r="AA236" s="5">
        <v>1</v>
      </c>
      <c r="AB236" s="5">
        <v>116.39</v>
      </c>
      <c r="AC236" s="5">
        <v>0</v>
      </c>
      <c r="AD236" s="5">
        <v>26.31438</v>
      </c>
      <c r="AE236" s="2" t="s">
        <v>3</v>
      </c>
      <c r="AF236" s="2" t="s">
        <v>3</v>
      </c>
      <c r="AG236" s="2" t="s">
        <v>26</v>
      </c>
      <c r="AH236" s="6">
        <v>1.6100000000000002E-5</v>
      </c>
      <c r="AI236" s="6">
        <v>4.3399999999999998E-5</v>
      </c>
      <c r="AJ236" s="6">
        <v>5.4E-6</v>
      </c>
      <c r="AK236" s="2" t="s">
        <v>3</v>
      </c>
      <c r="AL236" s="35" t="s">
        <v>4</v>
      </c>
      <c r="AM236" s="35" t="s">
        <v>1</v>
      </c>
    </row>
    <row r="237" spans="1:39" x14ac:dyDescent="0.2">
      <c r="A237" s="2" t="s">
        <v>103</v>
      </c>
      <c r="B237" s="2" t="s">
        <v>104</v>
      </c>
      <c r="C237" s="2" t="s">
        <v>248</v>
      </c>
      <c r="D237" s="2" t="s">
        <v>249</v>
      </c>
      <c r="E237" s="2" t="s">
        <v>188</v>
      </c>
      <c r="F237" s="2" t="s">
        <v>250</v>
      </c>
      <c r="G237" s="9">
        <v>1151117</v>
      </c>
      <c r="H237" s="2" t="s">
        <v>190</v>
      </c>
      <c r="I237" s="2" t="s">
        <v>191</v>
      </c>
      <c r="J237" s="2" t="s">
        <v>83</v>
      </c>
      <c r="K237" s="2" t="s">
        <v>83</v>
      </c>
      <c r="L237" s="2" t="s">
        <v>192</v>
      </c>
      <c r="M237" s="2" t="s">
        <v>132</v>
      </c>
      <c r="N237" s="2" t="s">
        <v>208</v>
      </c>
      <c r="O237" s="2" t="s">
        <v>84</v>
      </c>
      <c r="P237" s="2" t="s">
        <v>242</v>
      </c>
      <c r="Q237" s="2" t="s">
        <v>86</v>
      </c>
      <c r="R237" s="2" t="s">
        <v>195</v>
      </c>
      <c r="S237" s="2" t="s">
        <v>87</v>
      </c>
      <c r="T237" s="5">
        <v>3.36</v>
      </c>
      <c r="U237" s="2" t="s">
        <v>251</v>
      </c>
      <c r="V237" s="6">
        <v>1.8200000000000001E-2</v>
      </c>
      <c r="W237" s="6">
        <v>2.3199999999999998E-2</v>
      </c>
      <c r="X237" s="2" t="s">
        <v>197</v>
      </c>
      <c r="Y237" s="2" t="s">
        <v>84</v>
      </c>
      <c r="Z237" s="5">
        <v>25528.12</v>
      </c>
      <c r="AA237" s="5">
        <v>1</v>
      </c>
      <c r="AB237" s="5">
        <v>110.73</v>
      </c>
      <c r="AC237" s="5">
        <v>0</v>
      </c>
      <c r="AD237" s="5">
        <v>28.26728</v>
      </c>
      <c r="AE237" s="2" t="s">
        <v>3</v>
      </c>
      <c r="AF237" s="2" t="s">
        <v>3</v>
      </c>
      <c r="AG237" s="2" t="s">
        <v>26</v>
      </c>
      <c r="AH237" s="6">
        <v>5.1000000000000006E-5</v>
      </c>
      <c r="AI237" s="6">
        <v>4.6600000000000001E-5</v>
      </c>
      <c r="AJ237" s="6">
        <v>5.8000000000000004E-6</v>
      </c>
      <c r="AK237" s="2" t="s">
        <v>3</v>
      </c>
      <c r="AL237" s="35" t="s">
        <v>4</v>
      </c>
      <c r="AM237" s="35" t="s">
        <v>1</v>
      </c>
    </row>
    <row r="238" spans="1:39" x14ac:dyDescent="0.2">
      <c r="A238" s="2" t="s">
        <v>103</v>
      </c>
      <c r="B238" s="2" t="s">
        <v>104</v>
      </c>
      <c r="C238" s="2" t="s">
        <v>252</v>
      </c>
      <c r="D238" s="2" t="s">
        <v>253</v>
      </c>
      <c r="E238" s="2" t="s">
        <v>188</v>
      </c>
      <c r="F238" s="2" t="s">
        <v>254</v>
      </c>
      <c r="G238" s="9">
        <v>7590151</v>
      </c>
      <c r="H238" s="2" t="s">
        <v>190</v>
      </c>
      <c r="I238" s="2" t="s">
        <v>213</v>
      </c>
      <c r="J238" s="2" t="s">
        <v>83</v>
      </c>
      <c r="K238" s="2" t="s">
        <v>83</v>
      </c>
      <c r="L238" s="2" t="s">
        <v>192</v>
      </c>
      <c r="M238" s="2" t="s">
        <v>132</v>
      </c>
      <c r="N238" s="2" t="s">
        <v>208</v>
      </c>
      <c r="O238" s="2" t="s">
        <v>84</v>
      </c>
      <c r="P238" s="2" t="s">
        <v>242</v>
      </c>
      <c r="Q238" s="2" t="s">
        <v>86</v>
      </c>
      <c r="R238" s="2" t="s">
        <v>195</v>
      </c>
      <c r="S238" s="2" t="s">
        <v>87</v>
      </c>
      <c r="T238" s="5">
        <v>5.38</v>
      </c>
      <c r="U238" s="2" t="s">
        <v>255</v>
      </c>
      <c r="V238" s="6">
        <v>2.5499999999999998E-2</v>
      </c>
      <c r="W238" s="6">
        <v>5.2999999999999999E-2</v>
      </c>
      <c r="X238" s="2" t="s">
        <v>197</v>
      </c>
      <c r="Y238" s="2" t="s">
        <v>84</v>
      </c>
      <c r="Z238" s="5">
        <v>30000</v>
      </c>
      <c r="AA238" s="5">
        <v>1</v>
      </c>
      <c r="AB238" s="5">
        <v>87.11</v>
      </c>
      <c r="AC238" s="5">
        <v>0</v>
      </c>
      <c r="AD238" s="5">
        <v>26.132999999999999</v>
      </c>
      <c r="AE238" s="2" t="s">
        <v>3</v>
      </c>
      <c r="AF238" s="2" t="s">
        <v>3</v>
      </c>
      <c r="AG238" s="2" t="s">
        <v>26</v>
      </c>
      <c r="AH238" s="6">
        <v>1.66E-5</v>
      </c>
      <c r="AI238" s="6">
        <v>4.3099999999999997E-5</v>
      </c>
      <c r="AJ238" s="6">
        <v>5.4E-6</v>
      </c>
      <c r="AK238" s="2" t="s">
        <v>3</v>
      </c>
      <c r="AL238" s="35" t="s">
        <v>4</v>
      </c>
      <c r="AM238" s="35" t="s">
        <v>1</v>
      </c>
    </row>
    <row r="239" spans="1:39" x14ac:dyDescent="0.2">
      <c r="A239" s="2" t="s">
        <v>103</v>
      </c>
      <c r="B239" s="2" t="s">
        <v>104</v>
      </c>
      <c r="C239" s="2" t="s">
        <v>252</v>
      </c>
      <c r="D239" s="2" t="s">
        <v>253</v>
      </c>
      <c r="E239" s="2" t="s">
        <v>188</v>
      </c>
      <c r="F239" s="2" t="s">
        <v>256</v>
      </c>
      <c r="G239" s="9">
        <v>7590219</v>
      </c>
      <c r="H239" s="2" t="s">
        <v>190</v>
      </c>
      <c r="I239" s="2" t="s">
        <v>191</v>
      </c>
      <c r="J239" s="2" t="s">
        <v>83</v>
      </c>
      <c r="K239" s="2" t="s">
        <v>83</v>
      </c>
      <c r="L239" s="2" t="s">
        <v>192</v>
      </c>
      <c r="M239" s="2" t="s">
        <v>132</v>
      </c>
      <c r="N239" s="2" t="s">
        <v>208</v>
      </c>
      <c r="O239" s="2" t="s">
        <v>84</v>
      </c>
      <c r="P239" s="2" t="s">
        <v>242</v>
      </c>
      <c r="Q239" s="2" t="s">
        <v>86</v>
      </c>
      <c r="R239" s="2" t="s">
        <v>195</v>
      </c>
      <c r="S239" s="2" t="s">
        <v>87</v>
      </c>
      <c r="T239" s="5">
        <v>3.84</v>
      </c>
      <c r="U239" s="2" t="s">
        <v>218</v>
      </c>
      <c r="V239" s="6">
        <v>5.0000000000000001E-3</v>
      </c>
      <c r="W239" s="6">
        <v>2.5600000000000001E-2</v>
      </c>
      <c r="X239" s="2" t="s">
        <v>197</v>
      </c>
      <c r="Y239" s="2" t="s">
        <v>84</v>
      </c>
      <c r="Z239" s="5">
        <v>99468</v>
      </c>
      <c r="AA239" s="5">
        <v>1</v>
      </c>
      <c r="AB239" s="5">
        <v>103.12</v>
      </c>
      <c r="AC239" s="5">
        <v>0</v>
      </c>
      <c r="AD239" s="5">
        <v>102.5714</v>
      </c>
      <c r="AE239" s="2" t="s">
        <v>3</v>
      </c>
      <c r="AF239" s="2" t="s">
        <v>3</v>
      </c>
      <c r="AG239" s="2" t="s">
        <v>26</v>
      </c>
      <c r="AH239" s="6">
        <v>5.2800000000000003E-5</v>
      </c>
      <c r="AI239" s="6">
        <v>1.6920000000000002E-4</v>
      </c>
      <c r="AJ239" s="6">
        <v>2.1099999999999998E-5</v>
      </c>
      <c r="AK239" s="2" t="s">
        <v>3</v>
      </c>
      <c r="AL239" s="35" t="s">
        <v>4</v>
      </c>
      <c r="AM239" s="35" t="s">
        <v>1</v>
      </c>
    </row>
    <row r="240" spans="1:39" x14ac:dyDescent="0.2">
      <c r="A240" s="2" t="s">
        <v>103</v>
      </c>
      <c r="B240" s="2" t="s">
        <v>104</v>
      </c>
      <c r="C240" s="2" t="s">
        <v>257</v>
      </c>
      <c r="D240" s="2" t="s">
        <v>258</v>
      </c>
      <c r="E240" s="2" t="s">
        <v>188</v>
      </c>
      <c r="F240" s="2" t="s">
        <v>259</v>
      </c>
      <c r="G240" s="9">
        <v>2260495</v>
      </c>
      <c r="H240" s="2" t="s">
        <v>190</v>
      </c>
      <c r="I240" s="2" t="s">
        <v>191</v>
      </c>
      <c r="J240" s="2" t="s">
        <v>83</v>
      </c>
      <c r="K240" s="2" t="s">
        <v>83</v>
      </c>
      <c r="L240" s="2" t="s">
        <v>192</v>
      </c>
      <c r="M240" s="2" t="s">
        <v>132</v>
      </c>
      <c r="N240" s="2" t="s">
        <v>208</v>
      </c>
      <c r="O240" s="2" t="s">
        <v>84</v>
      </c>
      <c r="P240" s="2" t="s">
        <v>242</v>
      </c>
      <c r="Q240" s="2" t="s">
        <v>86</v>
      </c>
      <c r="R240" s="2" t="s">
        <v>195</v>
      </c>
      <c r="S240" s="2" t="s">
        <v>87</v>
      </c>
      <c r="T240" s="5">
        <v>3.9</v>
      </c>
      <c r="U240" s="2" t="s">
        <v>260</v>
      </c>
      <c r="V240" s="6">
        <v>2.81E-2</v>
      </c>
      <c r="W240" s="6">
        <v>2.4900000000000002E-2</v>
      </c>
      <c r="X240" s="2" t="s">
        <v>197</v>
      </c>
      <c r="Y240" s="2" t="s">
        <v>84</v>
      </c>
      <c r="Z240" s="5">
        <v>40000</v>
      </c>
      <c r="AA240" s="5">
        <v>1</v>
      </c>
      <c r="AB240" s="5">
        <v>115.32</v>
      </c>
      <c r="AC240" s="5">
        <v>0</v>
      </c>
      <c r="AD240" s="5">
        <v>46.128</v>
      </c>
      <c r="AE240" s="2" t="s">
        <v>3</v>
      </c>
      <c r="AF240" s="2" t="s">
        <v>3</v>
      </c>
      <c r="AG240" s="2" t="s">
        <v>26</v>
      </c>
      <c r="AH240" s="6">
        <v>2.8999999999999997E-5</v>
      </c>
      <c r="AI240" s="6">
        <v>7.6099999999999993E-5</v>
      </c>
      <c r="AJ240" s="6">
        <v>9.5000000000000005E-6</v>
      </c>
      <c r="AK240" s="2" t="s">
        <v>3</v>
      </c>
      <c r="AL240" s="35" t="s">
        <v>4</v>
      </c>
      <c r="AM240" s="35" t="s">
        <v>1</v>
      </c>
    </row>
    <row r="241" spans="1:39" x14ac:dyDescent="0.2">
      <c r="A241" s="2" t="s">
        <v>103</v>
      </c>
      <c r="B241" s="2" t="s">
        <v>104</v>
      </c>
      <c r="C241" s="2" t="s">
        <v>257</v>
      </c>
      <c r="D241" s="2" t="s">
        <v>258</v>
      </c>
      <c r="E241" s="2" t="s">
        <v>188</v>
      </c>
      <c r="F241" s="2" t="s">
        <v>261</v>
      </c>
      <c r="G241" s="9">
        <v>2260545</v>
      </c>
      <c r="H241" s="2" t="s">
        <v>190</v>
      </c>
      <c r="I241" s="2" t="s">
        <v>191</v>
      </c>
      <c r="J241" s="2" t="s">
        <v>83</v>
      </c>
      <c r="K241" s="2" t="s">
        <v>83</v>
      </c>
      <c r="L241" s="2" t="s">
        <v>192</v>
      </c>
      <c r="M241" s="2" t="s">
        <v>132</v>
      </c>
      <c r="N241" s="2" t="s">
        <v>208</v>
      </c>
      <c r="O241" s="2" t="s">
        <v>84</v>
      </c>
      <c r="P241" s="2" t="s">
        <v>242</v>
      </c>
      <c r="Q241" s="2" t="s">
        <v>86</v>
      </c>
      <c r="R241" s="2" t="s">
        <v>195</v>
      </c>
      <c r="S241" s="2" t="s">
        <v>87</v>
      </c>
      <c r="T241" s="5">
        <v>2.2400000000000002</v>
      </c>
      <c r="U241" s="2" t="s">
        <v>262</v>
      </c>
      <c r="V241" s="6">
        <v>2.4E-2</v>
      </c>
      <c r="W241" s="6">
        <v>2.2400000000000003E-2</v>
      </c>
      <c r="X241" s="2" t="s">
        <v>197</v>
      </c>
      <c r="Y241" s="2" t="s">
        <v>84</v>
      </c>
      <c r="Z241" s="5">
        <v>28144.58</v>
      </c>
      <c r="AA241" s="5">
        <v>1</v>
      </c>
      <c r="AB241" s="5">
        <v>112.83</v>
      </c>
      <c r="AC241" s="5">
        <v>0</v>
      </c>
      <c r="AD241" s="5">
        <v>31.755520000000001</v>
      </c>
      <c r="AE241" s="2" t="s">
        <v>3</v>
      </c>
      <c r="AF241" s="2" t="s">
        <v>3</v>
      </c>
      <c r="AG241" s="2" t="s">
        <v>26</v>
      </c>
      <c r="AH241" s="6">
        <v>4.8700000000000005E-5</v>
      </c>
      <c r="AI241" s="6">
        <v>5.24E-5</v>
      </c>
      <c r="AJ241" s="6">
        <v>6.4999999999999996E-6</v>
      </c>
      <c r="AK241" s="2" t="s">
        <v>3</v>
      </c>
      <c r="AL241" s="35" t="s">
        <v>4</v>
      </c>
      <c r="AM241" s="35" t="s">
        <v>1</v>
      </c>
    </row>
    <row r="242" spans="1:39" x14ac:dyDescent="0.2">
      <c r="A242" s="2" t="s">
        <v>103</v>
      </c>
      <c r="B242" s="2" t="s">
        <v>104</v>
      </c>
      <c r="C242" s="2" t="s">
        <v>257</v>
      </c>
      <c r="D242" s="2" t="s">
        <v>258</v>
      </c>
      <c r="E242" s="2" t="s">
        <v>188</v>
      </c>
      <c r="F242" s="2" t="s">
        <v>454</v>
      </c>
      <c r="G242" s="9">
        <v>2260438</v>
      </c>
      <c r="H242" s="2" t="s">
        <v>190</v>
      </c>
      <c r="I242" s="2" t="s">
        <v>213</v>
      </c>
      <c r="J242" s="2" t="s">
        <v>83</v>
      </c>
      <c r="K242" s="2" t="s">
        <v>83</v>
      </c>
      <c r="L242" s="2" t="s">
        <v>192</v>
      </c>
      <c r="M242" s="2" t="s">
        <v>132</v>
      </c>
      <c r="N242" s="2" t="s">
        <v>208</v>
      </c>
      <c r="O242" s="2" t="s">
        <v>84</v>
      </c>
      <c r="P242" s="2" t="s">
        <v>242</v>
      </c>
      <c r="Q242" s="2" t="s">
        <v>86</v>
      </c>
      <c r="R242" s="2" t="s">
        <v>195</v>
      </c>
      <c r="S242" s="2" t="s">
        <v>87</v>
      </c>
      <c r="T242" s="5">
        <v>2.08</v>
      </c>
      <c r="U242" s="2" t="s">
        <v>373</v>
      </c>
      <c r="V242" s="6">
        <v>5.6500000000000002E-2</v>
      </c>
      <c r="W242" s="6">
        <v>4.6300000000000001E-2</v>
      </c>
      <c r="X242" s="2" t="s">
        <v>197</v>
      </c>
      <c r="Y242" s="2" t="s">
        <v>84</v>
      </c>
      <c r="Z242" s="5">
        <v>10819.74</v>
      </c>
      <c r="AA242" s="5">
        <v>1</v>
      </c>
      <c r="AB242" s="5">
        <v>103.65</v>
      </c>
      <c r="AC242" s="5">
        <v>0</v>
      </c>
      <c r="AD242" s="5">
        <v>11.21466</v>
      </c>
      <c r="AE242" s="2" t="s">
        <v>3</v>
      </c>
      <c r="AF242" s="2" t="s">
        <v>3</v>
      </c>
      <c r="AG242" s="2" t="s">
        <v>26</v>
      </c>
      <c r="AH242" s="6">
        <v>5.5399999999999998E-5</v>
      </c>
      <c r="AI242" s="6">
        <v>1.8500000000000002E-5</v>
      </c>
      <c r="AJ242" s="6">
        <v>2.3E-6</v>
      </c>
      <c r="AK242" s="2" t="s">
        <v>3</v>
      </c>
      <c r="AL242" s="35" t="s">
        <v>4</v>
      </c>
      <c r="AM242" s="35" t="s">
        <v>1</v>
      </c>
    </row>
    <row r="243" spans="1:39" x14ac:dyDescent="0.2">
      <c r="A243" s="2" t="s">
        <v>103</v>
      </c>
      <c r="B243" s="2" t="s">
        <v>104</v>
      </c>
      <c r="C243" s="2" t="s">
        <v>263</v>
      </c>
      <c r="D243" s="2" t="s">
        <v>264</v>
      </c>
      <c r="E243" s="2" t="s">
        <v>188</v>
      </c>
      <c r="F243" s="2" t="s">
        <v>265</v>
      </c>
      <c r="G243" s="9">
        <v>3230232</v>
      </c>
      <c r="H243" s="2" t="s">
        <v>190</v>
      </c>
      <c r="I243" s="2" t="s">
        <v>191</v>
      </c>
      <c r="J243" s="2" t="s">
        <v>83</v>
      </c>
      <c r="K243" s="2" t="s">
        <v>83</v>
      </c>
      <c r="L243" s="2" t="s">
        <v>192</v>
      </c>
      <c r="M243" s="2" t="s">
        <v>132</v>
      </c>
      <c r="N243" s="2" t="s">
        <v>208</v>
      </c>
      <c r="O243" s="2" t="s">
        <v>84</v>
      </c>
      <c r="P243" s="2" t="s">
        <v>242</v>
      </c>
      <c r="Q243" s="2" t="s">
        <v>86</v>
      </c>
      <c r="R243" s="2" t="s">
        <v>195</v>
      </c>
      <c r="S243" s="2" t="s">
        <v>87</v>
      </c>
      <c r="T243" s="5">
        <v>1.96</v>
      </c>
      <c r="U243" s="2" t="s">
        <v>266</v>
      </c>
      <c r="V243" s="6">
        <v>2.1499999999999998E-2</v>
      </c>
      <c r="W243" s="6">
        <v>1.9599999999999999E-2</v>
      </c>
      <c r="X243" s="2" t="s">
        <v>197</v>
      </c>
      <c r="Y243" s="2" t="s">
        <v>84</v>
      </c>
      <c r="Z243" s="5">
        <v>0.6</v>
      </c>
      <c r="AA243" s="5">
        <v>1</v>
      </c>
      <c r="AB243" s="5">
        <v>115.25</v>
      </c>
      <c r="AC243" s="5">
        <v>0</v>
      </c>
      <c r="AD243" s="5">
        <v>6.8999999999999997E-4</v>
      </c>
      <c r="AE243" s="2" t="s">
        <v>3</v>
      </c>
      <c r="AF243" s="2" t="s">
        <v>3</v>
      </c>
      <c r="AG243" s="2" t="s">
        <v>26</v>
      </c>
      <c r="AH243" s="6">
        <v>0</v>
      </c>
      <c r="AI243" s="6">
        <v>0</v>
      </c>
      <c r="AJ243" s="6">
        <v>0</v>
      </c>
      <c r="AK243" s="2" t="s">
        <v>3</v>
      </c>
      <c r="AL243" s="35" t="s">
        <v>4</v>
      </c>
      <c r="AM243" s="35" t="s">
        <v>1</v>
      </c>
    </row>
    <row r="244" spans="1:39" x14ac:dyDescent="0.2">
      <c r="A244" s="2" t="s">
        <v>103</v>
      </c>
      <c r="B244" s="2" t="s">
        <v>104</v>
      </c>
      <c r="C244" s="2" t="s">
        <v>263</v>
      </c>
      <c r="D244" s="2" t="s">
        <v>264</v>
      </c>
      <c r="E244" s="2" t="s">
        <v>188</v>
      </c>
      <c r="F244" s="2" t="s">
        <v>267</v>
      </c>
      <c r="G244" s="9">
        <v>1194638</v>
      </c>
      <c r="H244" s="2" t="s">
        <v>190</v>
      </c>
      <c r="I244" s="2" t="s">
        <v>191</v>
      </c>
      <c r="J244" s="2" t="s">
        <v>83</v>
      </c>
      <c r="K244" s="2" t="s">
        <v>83</v>
      </c>
      <c r="L244" s="2" t="s">
        <v>192</v>
      </c>
      <c r="M244" s="2" t="s">
        <v>132</v>
      </c>
      <c r="N244" s="2" t="s">
        <v>208</v>
      </c>
      <c r="O244" s="2" t="s">
        <v>84</v>
      </c>
      <c r="P244" s="2" t="s">
        <v>242</v>
      </c>
      <c r="Q244" s="2" t="s">
        <v>86</v>
      </c>
      <c r="R244" s="2" t="s">
        <v>195</v>
      </c>
      <c r="S244" s="2" t="s">
        <v>87</v>
      </c>
      <c r="T244" s="5">
        <v>6.44</v>
      </c>
      <c r="U244" s="2" t="s">
        <v>268</v>
      </c>
      <c r="V244" s="6">
        <v>3.61E-2</v>
      </c>
      <c r="W244" s="6">
        <v>3.0600000000000002E-2</v>
      </c>
      <c r="X244" s="2" t="s">
        <v>197</v>
      </c>
      <c r="Y244" s="2" t="s">
        <v>84</v>
      </c>
      <c r="Z244" s="5">
        <v>80000</v>
      </c>
      <c r="AA244" s="5">
        <v>1</v>
      </c>
      <c r="AB244" s="5">
        <v>107.22</v>
      </c>
      <c r="AC244" s="5">
        <v>0</v>
      </c>
      <c r="AD244" s="5">
        <v>85.775999999999996</v>
      </c>
      <c r="AE244" s="2" t="s">
        <v>3</v>
      </c>
      <c r="AF244" s="2" t="s">
        <v>3</v>
      </c>
      <c r="AG244" s="2" t="s">
        <v>26</v>
      </c>
      <c r="AH244" s="6">
        <v>7.4099999999999999E-5</v>
      </c>
      <c r="AI244" s="6">
        <v>1.415E-4</v>
      </c>
      <c r="AJ244" s="6">
        <v>1.7600000000000001E-5</v>
      </c>
      <c r="AK244" s="2" t="s">
        <v>3</v>
      </c>
      <c r="AL244" s="35" t="s">
        <v>4</v>
      </c>
      <c r="AM244" s="35" t="s">
        <v>1</v>
      </c>
    </row>
    <row r="245" spans="1:39" x14ac:dyDescent="0.2">
      <c r="A245" s="2" t="s">
        <v>103</v>
      </c>
      <c r="B245" s="2" t="s">
        <v>104</v>
      </c>
      <c r="C245" s="2" t="s">
        <v>458</v>
      </c>
      <c r="D245" s="2" t="s">
        <v>459</v>
      </c>
      <c r="E245" s="2" t="s">
        <v>188</v>
      </c>
      <c r="F245" s="2" t="s">
        <v>531</v>
      </c>
      <c r="G245" s="9">
        <v>1129899</v>
      </c>
      <c r="H245" s="2" t="s">
        <v>190</v>
      </c>
      <c r="I245" s="2" t="s">
        <v>191</v>
      </c>
      <c r="J245" s="2" t="s">
        <v>83</v>
      </c>
      <c r="K245" s="2" t="s">
        <v>83</v>
      </c>
      <c r="L245" s="2" t="s">
        <v>192</v>
      </c>
      <c r="M245" s="2" t="s">
        <v>132</v>
      </c>
      <c r="N245" s="2" t="s">
        <v>208</v>
      </c>
      <c r="O245" s="2" t="s">
        <v>84</v>
      </c>
      <c r="P245" s="2" t="s">
        <v>242</v>
      </c>
      <c r="Q245" s="2" t="s">
        <v>86</v>
      </c>
      <c r="R245" s="2" t="s">
        <v>195</v>
      </c>
      <c r="S245" s="2" t="s">
        <v>87</v>
      </c>
      <c r="T245" s="5">
        <v>0.47</v>
      </c>
      <c r="U245" s="2" t="s">
        <v>532</v>
      </c>
      <c r="V245" s="6">
        <v>0.04</v>
      </c>
      <c r="W245" s="6">
        <v>1.8799999999999997E-2</v>
      </c>
      <c r="X245" s="2" t="s">
        <v>197</v>
      </c>
      <c r="Y245" s="2" t="s">
        <v>84</v>
      </c>
      <c r="Z245" s="5">
        <v>0.21</v>
      </c>
      <c r="AA245" s="5">
        <v>1</v>
      </c>
      <c r="AB245" s="5">
        <v>112.74</v>
      </c>
      <c r="AC245" s="5">
        <v>0</v>
      </c>
      <c r="AD245" s="5">
        <v>2.3000000000000001E-4</v>
      </c>
      <c r="AE245" s="2" t="s">
        <v>3</v>
      </c>
      <c r="AF245" s="2" t="s">
        <v>3</v>
      </c>
      <c r="AG245" s="2" t="s">
        <v>26</v>
      </c>
      <c r="AH245" s="6">
        <v>0</v>
      </c>
      <c r="AI245" s="6">
        <v>0</v>
      </c>
      <c r="AJ245" s="6">
        <v>0</v>
      </c>
      <c r="AK245" s="2" t="s">
        <v>3</v>
      </c>
      <c r="AL245" s="35" t="s">
        <v>4</v>
      </c>
      <c r="AM245" s="35" t="s">
        <v>1</v>
      </c>
    </row>
    <row r="246" spans="1:39" x14ac:dyDescent="0.2">
      <c r="A246" s="2" t="s">
        <v>103</v>
      </c>
      <c r="B246" s="2" t="s">
        <v>104</v>
      </c>
      <c r="C246" s="2" t="s">
        <v>279</v>
      </c>
      <c r="D246" s="2" t="s">
        <v>280</v>
      </c>
      <c r="E246" s="2" t="s">
        <v>188</v>
      </c>
      <c r="F246" s="2" t="s">
        <v>281</v>
      </c>
      <c r="G246" s="9">
        <v>7770191</v>
      </c>
      <c r="H246" s="2" t="s">
        <v>190</v>
      </c>
      <c r="I246" s="2" t="s">
        <v>191</v>
      </c>
      <c r="J246" s="2" t="s">
        <v>83</v>
      </c>
      <c r="K246" s="2" t="s">
        <v>83</v>
      </c>
      <c r="L246" s="2" t="s">
        <v>192</v>
      </c>
      <c r="M246" s="2" t="s">
        <v>132</v>
      </c>
      <c r="N246" s="2" t="s">
        <v>282</v>
      </c>
      <c r="O246" s="2" t="s">
        <v>84</v>
      </c>
      <c r="P246" s="2" t="s">
        <v>242</v>
      </c>
      <c r="Q246" s="2" t="s">
        <v>86</v>
      </c>
      <c r="R246" s="2" t="s">
        <v>195</v>
      </c>
      <c r="S246" s="2" t="s">
        <v>87</v>
      </c>
      <c r="T246" s="5">
        <v>2.89</v>
      </c>
      <c r="U246" s="2" t="s">
        <v>283</v>
      </c>
      <c r="V246" s="6">
        <v>2.9900000000000003E-2</v>
      </c>
      <c r="W246" s="6">
        <v>1.8700000000000001E-2</v>
      </c>
      <c r="X246" s="2" t="s">
        <v>197</v>
      </c>
      <c r="Y246" s="2" t="s">
        <v>84</v>
      </c>
      <c r="Z246" s="5">
        <v>9009.75</v>
      </c>
      <c r="AA246" s="5">
        <v>1</v>
      </c>
      <c r="AB246" s="5">
        <v>116.68</v>
      </c>
      <c r="AC246" s="5">
        <v>0</v>
      </c>
      <c r="AD246" s="5">
        <v>10.51257</v>
      </c>
      <c r="AE246" s="2" t="s">
        <v>3</v>
      </c>
      <c r="AF246" s="2" t="s">
        <v>3</v>
      </c>
      <c r="AG246" s="2" t="s">
        <v>26</v>
      </c>
      <c r="AH246" s="6">
        <v>5.0800000000000002E-5</v>
      </c>
      <c r="AI246" s="6">
        <v>1.73E-5</v>
      </c>
      <c r="AJ246" s="6">
        <v>2.2000000000000001E-6</v>
      </c>
      <c r="AK246" s="2" t="s">
        <v>3</v>
      </c>
      <c r="AL246" s="35" t="s">
        <v>4</v>
      </c>
      <c r="AM246" s="35" t="s">
        <v>1</v>
      </c>
    </row>
    <row r="247" spans="1:39" x14ac:dyDescent="0.2">
      <c r="A247" s="2" t="s">
        <v>103</v>
      </c>
      <c r="B247" s="2" t="s">
        <v>104</v>
      </c>
      <c r="C247" s="2" t="s">
        <v>279</v>
      </c>
      <c r="D247" s="2" t="s">
        <v>280</v>
      </c>
      <c r="E247" s="2" t="s">
        <v>188</v>
      </c>
      <c r="F247" s="2" t="s">
        <v>463</v>
      </c>
      <c r="G247" s="9">
        <v>7770209</v>
      </c>
      <c r="H247" s="2" t="s">
        <v>190</v>
      </c>
      <c r="I247" s="2" t="s">
        <v>213</v>
      </c>
      <c r="J247" s="2" t="s">
        <v>83</v>
      </c>
      <c r="K247" s="2" t="s">
        <v>83</v>
      </c>
      <c r="L247" s="2" t="s">
        <v>192</v>
      </c>
      <c r="M247" s="2" t="s">
        <v>132</v>
      </c>
      <c r="N247" s="2" t="s">
        <v>282</v>
      </c>
      <c r="O247" s="2" t="s">
        <v>84</v>
      </c>
      <c r="P247" s="2" t="s">
        <v>242</v>
      </c>
      <c r="Q247" s="2" t="s">
        <v>86</v>
      </c>
      <c r="R247" s="2" t="s">
        <v>195</v>
      </c>
      <c r="S247" s="2" t="s">
        <v>87</v>
      </c>
      <c r="T247" s="5">
        <v>2.76</v>
      </c>
      <c r="U247" s="2" t="s">
        <v>283</v>
      </c>
      <c r="V247" s="6">
        <v>5.0900000000000001E-2</v>
      </c>
      <c r="W247" s="6">
        <v>4.6300000000000001E-2</v>
      </c>
      <c r="X247" s="2" t="s">
        <v>197</v>
      </c>
      <c r="Y247" s="2" t="s">
        <v>84</v>
      </c>
      <c r="Z247" s="5">
        <v>43601.83</v>
      </c>
      <c r="AA247" s="5">
        <v>1</v>
      </c>
      <c r="AB247" s="5">
        <v>103.64</v>
      </c>
      <c r="AC247" s="5">
        <v>0</v>
      </c>
      <c r="AD247" s="5">
        <v>45.188929999999999</v>
      </c>
      <c r="AE247" s="2" t="s">
        <v>3</v>
      </c>
      <c r="AF247" s="2" t="s">
        <v>3</v>
      </c>
      <c r="AG247" s="2" t="s">
        <v>26</v>
      </c>
      <c r="AH247" s="6">
        <v>7.0300000000000001E-5</v>
      </c>
      <c r="AI247" s="6">
        <v>7.4499999999999995E-5</v>
      </c>
      <c r="AJ247" s="6">
        <v>9.3000000000000007E-6</v>
      </c>
      <c r="AK247" s="2" t="s">
        <v>3</v>
      </c>
      <c r="AL247" s="35" t="s">
        <v>4</v>
      </c>
      <c r="AM247" s="35" t="s">
        <v>1</v>
      </c>
    </row>
    <row r="248" spans="1:39" x14ac:dyDescent="0.2">
      <c r="A248" s="2" t="s">
        <v>103</v>
      </c>
      <c r="B248" s="2" t="s">
        <v>104</v>
      </c>
      <c r="C248" s="2" t="s">
        <v>279</v>
      </c>
      <c r="D248" s="2" t="s">
        <v>280</v>
      </c>
      <c r="E248" s="2" t="s">
        <v>188</v>
      </c>
      <c r="F248" s="2" t="s">
        <v>533</v>
      </c>
      <c r="G248" s="9">
        <v>7770217</v>
      </c>
      <c r="H248" s="2" t="s">
        <v>190</v>
      </c>
      <c r="I248" s="2" t="s">
        <v>191</v>
      </c>
      <c r="J248" s="2" t="s">
        <v>83</v>
      </c>
      <c r="K248" s="2" t="s">
        <v>83</v>
      </c>
      <c r="L248" s="2" t="s">
        <v>192</v>
      </c>
      <c r="M248" s="2" t="s">
        <v>132</v>
      </c>
      <c r="N248" s="2" t="s">
        <v>282</v>
      </c>
      <c r="O248" s="2" t="s">
        <v>84</v>
      </c>
      <c r="P248" s="2" t="s">
        <v>242</v>
      </c>
      <c r="Q248" s="2" t="s">
        <v>86</v>
      </c>
      <c r="R248" s="2" t="s">
        <v>195</v>
      </c>
      <c r="S248" s="2" t="s">
        <v>87</v>
      </c>
      <c r="T248" s="5">
        <v>2.41</v>
      </c>
      <c r="U248" s="2" t="s">
        <v>534</v>
      </c>
      <c r="V248" s="6">
        <v>4.2999999999999997E-2</v>
      </c>
      <c r="W248" s="6">
        <v>1.9599999999999999E-2</v>
      </c>
      <c r="X248" s="2" t="s">
        <v>197</v>
      </c>
      <c r="Y248" s="2" t="s">
        <v>84</v>
      </c>
      <c r="Z248" s="5">
        <v>12344.95</v>
      </c>
      <c r="AA248" s="5">
        <v>1</v>
      </c>
      <c r="AB248" s="5">
        <v>120.32</v>
      </c>
      <c r="AC248" s="5">
        <v>0</v>
      </c>
      <c r="AD248" s="5">
        <v>14.853440000000001</v>
      </c>
      <c r="AE248" s="2" t="s">
        <v>3</v>
      </c>
      <c r="AF248" s="2" t="s">
        <v>3</v>
      </c>
      <c r="AG248" s="2" t="s">
        <v>26</v>
      </c>
      <c r="AH248" s="6">
        <v>2.4199999999999999E-5</v>
      </c>
      <c r="AI248" s="6">
        <v>2.4499999999999999E-5</v>
      </c>
      <c r="AJ248" s="6">
        <v>3.1E-6</v>
      </c>
      <c r="AK248" s="2" t="s">
        <v>3</v>
      </c>
      <c r="AL248" s="35" t="s">
        <v>4</v>
      </c>
      <c r="AM248" s="35" t="s">
        <v>1</v>
      </c>
    </row>
    <row r="249" spans="1:39" x14ac:dyDescent="0.2">
      <c r="A249" s="2" t="s">
        <v>103</v>
      </c>
      <c r="B249" s="2" t="s">
        <v>104</v>
      </c>
      <c r="C249" s="2" t="s">
        <v>286</v>
      </c>
      <c r="D249" s="2" t="s">
        <v>287</v>
      </c>
      <c r="E249" s="2" t="s">
        <v>188</v>
      </c>
      <c r="F249" s="2" t="s">
        <v>288</v>
      </c>
      <c r="G249" s="9">
        <v>1110915</v>
      </c>
      <c r="H249" s="2" t="s">
        <v>190</v>
      </c>
      <c r="I249" s="2" t="s">
        <v>191</v>
      </c>
      <c r="J249" s="2" t="s">
        <v>83</v>
      </c>
      <c r="K249" s="2" t="s">
        <v>83</v>
      </c>
      <c r="L249" s="2" t="s">
        <v>192</v>
      </c>
      <c r="M249" s="2" t="s">
        <v>132</v>
      </c>
      <c r="N249" s="2" t="s">
        <v>289</v>
      </c>
      <c r="O249" s="2" t="s">
        <v>84</v>
      </c>
      <c r="P249" s="2" t="s">
        <v>290</v>
      </c>
      <c r="Q249" s="2" t="s">
        <v>86</v>
      </c>
      <c r="R249" s="2" t="s">
        <v>195</v>
      </c>
      <c r="S249" s="2" t="s">
        <v>87</v>
      </c>
      <c r="T249" s="5">
        <v>5.67</v>
      </c>
      <c r="U249" s="2" t="s">
        <v>291</v>
      </c>
      <c r="V249" s="6">
        <v>5.1500000000000004E-2</v>
      </c>
      <c r="W249" s="6">
        <v>2.98E-2</v>
      </c>
      <c r="X249" s="2" t="s">
        <v>197</v>
      </c>
      <c r="Y249" s="2" t="s">
        <v>84</v>
      </c>
      <c r="Z249" s="5">
        <v>9076.7800000000007</v>
      </c>
      <c r="AA249" s="5">
        <v>1</v>
      </c>
      <c r="AB249" s="5">
        <v>154.27000000000001</v>
      </c>
      <c r="AC249" s="5">
        <v>0</v>
      </c>
      <c r="AD249" s="5">
        <v>14.002739999999999</v>
      </c>
      <c r="AE249" s="2" t="s">
        <v>3</v>
      </c>
      <c r="AF249" s="2" t="s">
        <v>3</v>
      </c>
      <c r="AG249" s="2" t="s">
        <v>26</v>
      </c>
      <c r="AH249" s="6">
        <v>3.1E-6</v>
      </c>
      <c r="AI249" s="6">
        <v>2.3099999999999999E-5</v>
      </c>
      <c r="AJ249" s="6">
        <v>2.9000000000000002E-6</v>
      </c>
      <c r="AK249" s="2" t="s">
        <v>3</v>
      </c>
      <c r="AL249" s="35" t="s">
        <v>4</v>
      </c>
      <c r="AM249" s="35" t="s">
        <v>1</v>
      </c>
    </row>
    <row r="250" spans="1:39" x14ac:dyDescent="0.2">
      <c r="A250" s="2" t="s">
        <v>103</v>
      </c>
      <c r="B250" s="2" t="s">
        <v>104</v>
      </c>
      <c r="C250" s="2" t="s">
        <v>296</v>
      </c>
      <c r="D250" s="2" t="s">
        <v>297</v>
      </c>
      <c r="E250" s="2" t="s">
        <v>188</v>
      </c>
      <c r="F250" s="2" t="s">
        <v>298</v>
      </c>
      <c r="G250" s="9">
        <v>2300234</v>
      </c>
      <c r="H250" s="2" t="s">
        <v>190</v>
      </c>
      <c r="I250" s="2" t="s">
        <v>213</v>
      </c>
      <c r="J250" s="2" t="s">
        <v>83</v>
      </c>
      <c r="K250" s="2" t="s">
        <v>83</v>
      </c>
      <c r="L250" s="2" t="s">
        <v>192</v>
      </c>
      <c r="M250" s="2" t="s">
        <v>132</v>
      </c>
      <c r="N250" s="2" t="s">
        <v>299</v>
      </c>
      <c r="O250" s="2" t="s">
        <v>84</v>
      </c>
      <c r="P250" s="2" t="s">
        <v>290</v>
      </c>
      <c r="Q250" s="2" t="s">
        <v>86</v>
      </c>
      <c r="R250" s="2" t="s">
        <v>195</v>
      </c>
      <c r="S250" s="2" t="s">
        <v>87</v>
      </c>
      <c r="T250" s="5">
        <v>3.83</v>
      </c>
      <c r="U250" s="2" t="s">
        <v>300</v>
      </c>
      <c r="V250" s="6">
        <v>3.2000000000000001E-2</v>
      </c>
      <c r="W250" s="6">
        <v>4.6900000000000004E-2</v>
      </c>
      <c r="X250" s="2" t="s">
        <v>197</v>
      </c>
      <c r="Y250" s="2" t="s">
        <v>84</v>
      </c>
      <c r="Z250" s="5">
        <v>51535</v>
      </c>
      <c r="AA250" s="5">
        <v>1</v>
      </c>
      <c r="AB250" s="5">
        <v>95.72</v>
      </c>
      <c r="AC250" s="5">
        <v>0</v>
      </c>
      <c r="AD250" s="5">
        <v>49.329300000000003</v>
      </c>
      <c r="AE250" s="2" t="s">
        <v>3</v>
      </c>
      <c r="AF250" s="2" t="s">
        <v>3</v>
      </c>
      <c r="AG250" s="2" t="s">
        <v>26</v>
      </c>
      <c r="AH250" s="6">
        <v>3.6699999999999998E-5</v>
      </c>
      <c r="AI250" s="6">
        <v>8.14E-5</v>
      </c>
      <c r="AJ250" s="6">
        <v>1.01E-5</v>
      </c>
      <c r="AK250" s="2" t="s">
        <v>3</v>
      </c>
      <c r="AL250" s="35" t="s">
        <v>4</v>
      </c>
      <c r="AM250" s="35" t="s">
        <v>1</v>
      </c>
    </row>
    <row r="251" spans="1:39" x14ac:dyDescent="0.2">
      <c r="A251" s="2" t="s">
        <v>103</v>
      </c>
      <c r="B251" s="2" t="s">
        <v>104</v>
      </c>
      <c r="C251" s="2" t="s">
        <v>301</v>
      </c>
      <c r="D251" s="2" t="s">
        <v>302</v>
      </c>
      <c r="E251" s="2" t="s">
        <v>188</v>
      </c>
      <c r="F251" s="2" t="s">
        <v>303</v>
      </c>
      <c r="G251" s="9">
        <v>1136316</v>
      </c>
      <c r="H251" s="2" t="s">
        <v>190</v>
      </c>
      <c r="I251" s="2" t="s">
        <v>213</v>
      </c>
      <c r="J251" s="2" t="s">
        <v>83</v>
      </c>
      <c r="K251" s="2" t="s">
        <v>83</v>
      </c>
      <c r="L251" s="2" t="s">
        <v>192</v>
      </c>
      <c r="M251" s="2" t="s">
        <v>132</v>
      </c>
      <c r="N251" s="2" t="s">
        <v>214</v>
      </c>
      <c r="O251" s="2" t="s">
        <v>84</v>
      </c>
      <c r="P251" s="2" t="s">
        <v>290</v>
      </c>
      <c r="Q251" s="2" t="s">
        <v>86</v>
      </c>
      <c r="R251" s="2" t="s">
        <v>195</v>
      </c>
      <c r="S251" s="2" t="s">
        <v>87</v>
      </c>
      <c r="T251" s="5">
        <v>3.46</v>
      </c>
      <c r="U251" s="2" t="s">
        <v>262</v>
      </c>
      <c r="V251" s="6">
        <v>4.36E-2</v>
      </c>
      <c r="W251" s="6">
        <v>4.6199999999999998E-2</v>
      </c>
      <c r="X251" s="2" t="s">
        <v>197</v>
      </c>
      <c r="Y251" s="2" t="s">
        <v>84</v>
      </c>
      <c r="Z251" s="5">
        <v>31330</v>
      </c>
      <c r="AA251" s="5">
        <v>1</v>
      </c>
      <c r="AB251" s="5">
        <v>100.37</v>
      </c>
      <c r="AC251" s="5">
        <v>0</v>
      </c>
      <c r="AD251" s="5">
        <v>31.445920000000001</v>
      </c>
      <c r="AE251" s="2" t="s">
        <v>3</v>
      </c>
      <c r="AF251" s="2" t="s">
        <v>3</v>
      </c>
      <c r="AG251" s="2" t="s">
        <v>26</v>
      </c>
      <c r="AH251" s="6">
        <v>1.0439999999999999E-4</v>
      </c>
      <c r="AI251" s="6">
        <v>5.1900000000000001E-5</v>
      </c>
      <c r="AJ251" s="6">
        <v>6.4999999999999996E-6</v>
      </c>
      <c r="AK251" s="2" t="s">
        <v>3</v>
      </c>
      <c r="AL251" s="35" t="s">
        <v>4</v>
      </c>
      <c r="AM251" s="35" t="s">
        <v>1</v>
      </c>
    </row>
    <row r="252" spans="1:39" x14ac:dyDescent="0.2">
      <c r="A252" s="2" t="s">
        <v>103</v>
      </c>
      <c r="B252" s="2" t="s">
        <v>104</v>
      </c>
      <c r="C252" s="2" t="s">
        <v>301</v>
      </c>
      <c r="D252" s="2" t="s">
        <v>302</v>
      </c>
      <c r="E252" s="2" t="s">
        <v>188</v>
      </c>
      <c r="F252" s="2" t="s">
        <v>304</v>
      </c>
      <c r="G252" s="9">
        <v>1143122</v>
      </c>
      <c r="H252" s="2" t="s">
        <v>190</v>
      </c>
      <c r="I252" s="2" t="s">
        <v>213</v>
      </c>
      <c r="J252" s="2" t="s">
        <v>83</v>
      </c>
      <c r="K252" s="2" t="s">
        <v>83</v>
      </c>
      <c r="L252" s="2" t="s">
        <v>192</v>
      </c>
      <c r="M252" s="2" t="s">
        <v>132</v>
      </c>
      <c r="N252" s="2" t="s">
        <v>214</v>
      </c>
      <c r="O252" s="2" t="s">
        <v>84</v>
      </c>
      <c r="P252" s="2" t="s">
        <v>290</v>
      </c>
      <c r="Q252" s="2" t="s">
        <v>86</v>
      </c>
      <c r="R252" s="2" t="s">
        <v>195</v>
      </c>
      <c r="S252" s="2" t="s">
        <v>87</v>
      </c>
      <c r="T252" s="5">
        <v>6.06</v>
      </c>
      <c r="U252" s="2" t="s">
        <v>305</v>
      </c>
      <c r="V252" s="6">
        <v>3.0499999999999999E-2</v>
      </c>
      <c r="W252" s="6">
        <v>5.1399999999999994E-2</v>
      </c>
      <c r="X252" s="2" t="s">
        <v>197</v>
      </c>
      <c r="Y252" s="2" t="s">
        <v>84</v>
      </c>
      <c r="Z252" s="5">
        <v>35048</v>
      </c>
      <c r="AA252" s="5">
        <v>1</v>
      </c>
      <c r="AB252" s="5">
        <v>89.29</v>
      </c>
      <c r="AC252" s="5">
        <v>0</v>
      </c>
      <c r="AD252" s="5">
        <v>31.294350000000001</v>
      </c>
      <c r="AE252" s="2" t="s">
        <v>3</v>
      </c>
      <c r="AF252" s="2" t="s">
        <v>3</v>
      </c>
      <c r="AG252" s="2" t="s">
        <v>26</v>
      </c>
      <c r="AH252" s="6">
        <v>4.7999999999999994E-5</v>
      </c>
      <c r="AI252" s="6">
        <v>5.1599999999999994E-5</v>
      </c>
      <c r="AJ252" s="6">
        <v>6.4000000000000006E-6</v>
      </c>
      <c r="AK252" s="2" t="s">
        <v>3</v>
      </c>
      <c r="AL252" s="35" t="s">
        <v>4</v>
      </c>
      <c r="AM252" s="35" t="s">
        <v>1</v>
      </c>
    </row>
    <row r="253" spans="1:39" x14ac:dyDescent="0.2">
      <c r="A253" s="2" t="s">
        <v>103</v>
      </c>
      <c r="B253" s="2" t="s">
        <v>104</v>
      </c>
      <c r="C253" s="2" t="s">
        <v>417</v>
      </c>
      <c r="D253" s="2" t="s">
        <v>418</v>
      </c>
      <c r="E253" s="2" t="s">
        <v>188</v>
      </c>
      <c r="F253" s="2" t="s">
        <v>468</v>
      </c>
      <c r="G253" s="9">
        <v>1157577</v>
      </c>
      <c r="H253" s="2" t="s">
        <v>190</v>
      </c>
      <c r="I253" s="2" t="s">
        <v>213</v>
      </c>
      <c r="J253" s="2" t="s">
        <v>83</v>
      </c>
      <c r="K253" s="2" t="s">
        <v>170</v>
      </c>
      <c r="L253" s="2" t="s">
        <v>192</v>
      </c>
      <c r="M253" s="2" t="s">
        <v>132</v>
      </c>
      <c r="N253" s="2" t="s">
        <v>272</v>
      </c>
      <c r="O253" s="2" t="s">
        <v>84</v>
      </c>
      <c r="P253" s="2" t="s">
        <v>290</v>
      </c>
      <c r="Q253" s="2" t="s">
        <v>86</v>
      </c>
      <c r="R253" s="2" t="s">
        <v>195</v>
      </c>
      <c r="S253" s="2" t="s">
        <v>87</v>
      </c>
      <c r="T253" s="5">
        <v>1.38</v>
      </c>
      <c r="U253" s="2" t="s">
        <v>469</v>
      </c>
      <c r="V253" s="6">
        <v>4.8000000000000001E-2</v>
      </c>
      <c r="W253" s="6">
        <v>5.5399999999999998E-2</v>
      </c>
      <c r="X253" s="2" t="s">
        <v>197</v>
      </c>
      <c r="Y253" s="2" t="s">
        <v>84</v>
      </c>
      <c r="Z253" s="5">
        <v>8250</v>
      </c>
      <c r="AA253" s="5">
        <v>1</v>
      </c>
      <c r="AB253" s="5">
        <v>101.1</v>
      </c>
      <c r="AC253" s="5">
        <v>0</v>
      </c>
      <c r="AD253" s="5">
        <v>8.3407499999999999</v>
      </c>
      <c r="AE253" s="2" t="s">
        <v>3</v>
      </c>
      <c r="AF253" s="2" t="s">
        <v>3</v>
      </c>
      <c r="AG253" s="2" t="s">
        <v>26</v>
      </c>
      <c r="AH253" s="6">
        <v>2.2000000000000003E-5</v>
      </c>
      <c r="AI253" s="6">
        <v>1.38E-5</v>
      </c>
      <c r="AJ253" s="6">
        <v>1.7E-6</v>
      </c>
      <c r="AK253" s="2" t="s">
        <v>3</v>
      </c>
      <c r="AL253" s="35" t="s">
        <v>4</v>
      </c>
      <c r="AM253" s="35" t="s">
        <v>1</v>
      </c>
    </row>
    <row r="254" spans="1:39" x14ac:dyDescent="0.2">
      <c r="A254" s="2" t="s">
        <v>103</v>
      </c>
      <c r="B254" s="2" t="s">
        <v>104</v>
      </c>
      <c r="C254" s="2" t="s">
        <v>306</v>
      </c>
      <c r="D254" s="2" t="s">
        <v>307</v>
      </c>
      <c r="E254" s="2" t="s">
        <v>188</v>
      </c>
      <c r="F254" s="2" t="s">
        <v>308</v>
      </c>
      <c r="G254" s="9">
        <v>1160647</v>
      </c>
      <c r="H254" s="2" t="s">
        <v>190</v>
      </c>
      <c r="I254" s="2" t="s">
        <v>213</v>
      </c>
      <c r="J254" s="2" t="s">
        <v>83</v>
      </c>
      <c r="K254" s="2" t="s">
        <v>83</v>
      </c>
      <c r="L254" s="2" t="s">
        <v>192</v>
      </c>
      <c r="M254" s="2" t="s">
        <v>132</v>
      </c>
      <c r="N254" s="2" t="s">
        <v>214</v>
      </c>
      <c r="O254" s="2" t="s">
        <v>84</v>
      </c>
      <c r="P254" s="2" t="s">
        <v>290</v>
      </c>
      <c r="Q254" s="2" t="s">
        <v>86</v>
      </c>
      <c r="R254" s="2" t="s">
        <v>195</v>
      </c>
      <c r="S254" s="2" t="s">
        <v>87</v>
      </c>
      <c r="T254" s="5">
        <v>5.55</v>
      </c>
      <c r="U254" s="2" t="s">
        <v>309</v>
      </c>
      <c r="V254" s="6">
        <v>2.64E-2</v>
      </c>
      <c r="W254" s="6">
        <v>5.04E-2</v>
      </c>
      <c r="X254" s="2" t="s">
        <v>197</v>
      </c>
      <c r="Y254" s="2" t="s">
        <v>84</v>
      </c>
      <c r="Z254" s="5">
        <v>25560.89</v>
      </c>
      <c r="AA254" s="5">
        <v>1</v>
      </c>
      <c r="AB254" s="5">
        <v>88.01</v>
      </c>
      <c r="AC254" s="5">
        <v>0</v>
      </c>
      <c r="AD254" s="5">
        <v>22.496130000000001</v>
      </c>
      <c r="AE254" s="2" t="s">
        <v>3</v>
      </c>
      <c r="AF254" s="2" t="s">
        <v>3</v>
      </c>
      <c r="AG254" s="2" t="s">
        <v>26</v>
      </c>
      <c r="AH254" s="6">
        <v>1.56E-5</v>
      </c>
      <c r="AI254" s="6">
        <v>3.7100000000000001E-5</v>
      </c>
      <c r="AJ254" s="6">
        <v>4.6E-6</v>
      </c>
      <c r="AK254" s="2" t="s">
        <v>3</v>
      </c>
      <c r="AL254" s="35" t="s">
        <v>4</v>
      </c>
      <c r="AM254" s="35" t="s">
        <v>1</v>
      </c>
    </row>
    <row r="255" spans="1:39" x14ac:dyDescent="0.2">
      <c r="A255" s="2" t="s">
        <v>103</v>
      </c>
      <c r="B255" s="2" t="s">
        <v>104</v>
      </c>
      <c r="C255" s="2" t="s">
        <v>479</v>
      </c>
      <c r="D255" s="2" t="s">
        <v>480</v>
      </c>
      <c r="E255" s="2" t="s">
        <v>188</v>
      </c>
      <c r="F255" s="2" t="s">
        <v>481</v>
      </c>
      <c r="G255" s="9">
        <v>1139575</v>
      </c>
      <c r="H255" s="2" t="s">
        <v>190</v>
      </c>
      <c r="I255" s="2" t="s">
        <v>213</v>
      </c>
      <c r="J255" s="2" t="s">
        <v>83</v>
      </c>
      <c r="K255" s="2" t="s">
        <v>170</v>
      </c>
      <c r="L255" s="2" t="s">
        <v>192</v>
      </c>
      <c r="M255" s="2" t="s">
        <v>132</v>
      </c>
      <c r="N255" s="2" t="s">
        <v>272</v>
      </c>
      <c r="O255" s="2" t="s">
        <v>84</v>
      </c>
      <c r="P255" s="2" t="s">
        <v>290</v>
      </c>
      <c r="Q255" s="2" t="s">
        <v>86</v>
      </c>
      <c r="R255" s="2" t="s">
        <v>195</v>
      </c>
      <c r="S255" s="2" t="s">
        <v>87</v>
      </c>
      <c r="T255" s="5">
        <v>0.87</v>
      </c>
      <c r="U255" s="2" t="s">
        <v>426</v>
      </c>
      <c r="V255" s="6">
        <v>5.7999999999999996E-2</v>
      </c>
      <c r="W255" s="6">
        <v>5.2300000000000006E-2</v>
      </c>
      <c r="X255" s="2" t="s">
        <v>197</v>
      </c>
      <c r="Y255" s="2" t="s">
        <v>84</v>
      </c>
      <c r="Z255" s="5">
        <v>1565.35</v>
      </c>
      <c r="AA255" s="5">
        <v>1</v>
      </c>
      <c r="AB255" s="5">
        <v>102.49</v>
      </c>
      <c r="AC255" s="5">
        <v>0</v>
      </c>
      <c r="AD255" s="5">
        <v>1.60432</v>
      </c>
      <c r="AE255" s="2" t="s">
        <v>3</v>
      </c>
      <c r="AF255" s="2" t="s">
        <v>3</v>
      </c>
      <c r="AG255" s="2" t="s">
        <v>26</v>
      </c>
      <c r="AH255" s="6">
        <v>6.6000000000000003E-6</v>
      </c>
      <c r="AI255" s="6">
        <v>2.5999999999999997E-6</v>
      </c>
      <c r="AJ255" s="6">
        <v>2.9999999999999999E-7</v>
      </c>
      <c r="AK255" s="2" t="s">
        <v>3</v>
      </c>
      <c r="AL255" s="35" t="s">
        <v>4</v>
      </c>
      <c r="AM255" s="35" t="s">
        <v>1</v>
      </c>
    </row>
    <row r="256" spans="1:39" x14ac:dyDescent="0.2">
      <c r="A256" s="2" t="s">
        <v>103</v>
      </c>
      <c r="B256" s="2" t="s">
        <v>104</v>
      </c>
      <c r="C256" s="2" t="s">
        <v>479</v>
      </c>
      <c r="D256" s="2" t="s">
        <v>480</v>
      </c>
      <c r="E256" s="2" t="s">
        <v>188</v>
      </c>
      <c r="F256" s="2" t="s">
        <v>482</v>
      </c>
      <c r="G256" s="9">
        <v>1160258</v>
      </c>
      <c r="H256" s="2" t="s">
        <v>190</v>
      </c>
      <c r="I256" s="2" t="s">
        <v>213</v>
      </c>
      <c r="J256" s="2" t="s">
        <v>83</v>
      </c>
      <c r="K256" s="2" t="s">
        <v>170</v>
      </c>
      <c r="L256" s="2" t="s">
        <v>192</v>
      </c>
      <c r="M256" s="2" t="s">
        <v>132</v>
      </c>
      <c r="N256" s="2" t="s">
        <v>272</v>
      </c>
      <c r="O256" s="2" t="s">
        <v>84</v>
      </c>
      <c r="P256" s="2" t="s">
        <v>290</v>
      </c>
      <c r="Q256" s="2" t="s">
        <v>86</v>
      </c>
      <c r="R256" s="2" t="s">
        <v>195</v>
      </c>
      <c r="S256" s="2" t="s">
        <v>87</v>
      </c>
      <c r="T256" s="5">
        <v>3.63</v>
      </c>
      <c r="U256" s="2" t="s">
        <v>483</v>
      </c>
      <c r="V256" s="6">
        <v>4.4999999999999998E-2</v>
      </c>
      <c r="W256" s="6">
        <v>6.3799999999999996E-2</v>
      </c>
      <c r="X256" s="2" t="s">
        <v>197</v>
      </c>
      <c r="Y256" s="2" t="s">
        <v>84</v>
      </c>
      <c r="Z256" s="5">
        <v>6228</v>
      </c>
      <c r="AA256" s="5">
        <v>1</v>
      </c>
      <c r="AB256" s="5">
        <v>95.73</v>
      </c>
      <c r="AC256" s="5">
        <v>0</v>
      </c>
      <c r="AD256" s="5">
        <v>5.9620600000000001</v>
      </c>
      <c r="AE256" s="2" t="s">
        <v>3</v>
      </c>
      <c r="AF256" s="2" t="s">
        <v>3</v>
      </c>
      <c r="AG256" s="2" t="s">
        <v>26</v>
      </c>
      <c r="AH256" s="6">
        <v>6.4000000000000006E-6</v>
      </c>
      <c r="AI256" s="6">
        <v>9.7999999999999993E-6</v>
      </c>
      <c r="AJ256" s="6">
        <v>1.1999999999999999E-6</v>
      </c>
      <c r="AK256" s="2" t="s">
        <v>3</v>
      </c>
      <c r="AL256" s="35" t="s">
        <v>4</v>
      </c>
      <c r="AM256" s="35" t="s">
        <v>1</v>
      </c>
    </row>
    <row r="257" spans="1:39" x14ac:dyDescent="0.2">
      <c r="A257" s="2" t="s">
        <v>103</v>
      </c>
      <c r="B257" s="2" t="s">
        <v>104</v>
      </c>
      <c r="C257" s="2" t="s">
        <v>205</v>
      </c>
      <c r="D257" s="2" t="s">
        <v>206</v>
      </c>
      <c r="E257" s="2" t="s">
        <v>188</v>
      </c>
      <c r="F257" s="2" t="s">
        <v>556</v>
      </c>
      <c r="G257" s="9">
        <v>1134436</v>
      </c>
      <c r="H257" s="2" t="s">
        <v>190</v>
      </c>
      <c r="I257" s="2" t="s">
        <v>191</v>
      </c>
      <c r="J257" s="2" t="s">
        <v>83</v>
      </c>
      <c r="K257" s="2" t="s">
        <v>83</v>
      </c>
      <c r="L257" s="2" t="s">
        <v>192</v>
      </c>
      <c r="M257" s="2" t="s">
        <v>132</v>
      </c>
      <c r="N257" s="2" t="s">
        <v>208</v>
      </c>
      <c r="O257" s="2" t="s">
        <v>84</v>
      </c>
      <c r="P257" s="2" t="s">
        <v>315</v>
      </c>
      <c r="Q257" s="2" t="s">
        <v>86</v>
      </c>
      <c r="R257" s="2" t="s">
        <v>195</v>
      </c>
      <c r="S257" s="2" t="s">
        <v>87</v>
      </c>
      <c r="T257" s="5">
        <v>1</v>
      </c>
      <c r="U257" s="2" t="s">
        <v>557</v>
      </c>
      <c r="V257" s="6">
        <v>6.5000000000000006E-3</v>
      </c>
      <c r="W257" s="6">
        <v>1.6399999999999998E-2</v>
      </c>
      <c r="X257" s="2" t="s">
        <v>197</v>
      </c>
      <c r="Y257" s="2" t="s">
        <v>84</v>
      </c>
      <c r="Z257" s="5">
        <v>0.45</v>
      </c>
      <c r="AA257" s="5">
        <v>1</v>
      </c>
      <c r="AB257" s="5">
        <v>110.63</v>
      </c>
      <c r="AC257" s="5">
        <v>5.0000000000000001E-4</v>
      </c>
      <c r="AD257" s="5">
        <v>1E-3</v>
      </c>
      <c r="AE257" s="2" t="s">
        <v>3</v>
      </c>
      <c r="AF257" s="2" t="s">
        <v>3</v>
      </c>
      <c r="AG257" s="2" t="s">
        <v>26</v>
      </c>
      <c r="AH257" s="6">
        <v>0</v>
      </c>
      <c r="AI257" s="6">
        <v>0</v>
      </c>
      <c r="AJ257" s="6">
        <v>0</v>
      </c>
      <c r="AK257" s="2" t="s">
        <v>3</v>
      </c>
      <c r="AL257" s="35" t="s">
        <v>4</v>
      </c>
      <c r="AM257" s="35" t="s">
        <v>1</v>
      </c>
    </row>
    <row r="258" spans="1:39" x14ac:dyDescent="0.2">
      <c r="A258" s="2" t="s">
        <v>103</v>
      </c>
      <c r="B258" s="2" t="s">
        <v>104</v>
      </c>
      <c r="C258" s="2" t="s">
        <v>205</v>
      </c>
      <c r="D258" s="2" t="s">
        <v>206</v>
      </c>
      <c r="E258" s="2" t="s">
        <v>188</v>
      </c>
      <c r="F258" s="2" t="s">
        <v>314</v>
      </c>
      <c r="G258" s="9">
        <v>1178680</v>
      </c>
      <c r="H258" s="2" t="s">
        <v>190</v>
      </c>
      <c r="I258" s="2" t="s">
        <v>191</v>
      </c>
      <c r="J258" s="2" t="s">
        <v>83</v>
      </c>
      <c r="K258" s="2" t="s">
        <v>83</v>
      </c>
      <c r="L258" s="2" t="s">
        <v>192</v>
      </c>
      <c r="M258" s="2" t="s">
        <v>132</v>
      </c>
      <c r="N258" s="2" t="s">
        <v>208</v>
      </c>
      <c r="O258" s="2" t="s">
        <v>84</v>
      </c>
      <c r="P258" s="2" t="s">
        <v>315</v>
      </c>
      <c r="Q258" s="2" t="s">
        <v>86</v>
      </c>
      <c r="R258" s="2" t="s">
        <v>195</v>
      </c>
      <c r="S258" s="2" t="s">
        <v>87</v>
      </c>
      <c r="T258" s="5">
        <v>10.8</v>
      </c>
      <c r="U258" s="2" t="s">
        <v>316</v>
      </c>
      <c r="V258" s="6">
        <v>1.6899999999999998E-2</v>
      </c>
      <c r="W258" s="6">
        <v>3.1899999999999998E-2</v>
      </c>
      <c r="X258" s="2" t="s">
        <v>197</v>
      </c>
      <c r="Y258" s="2" t="s">
        <v>84</v>
      </c>
      <c r="Z258" s="5">
        <v>29946</v>
      </c>
      <c r="AA258" s="5">
        <v>1</v>
      </c>
      <c r="AB258" s="5">
        <v>94.27</v>
      </c>
      <c r="AC258" s="5">
        <v>0</v>
      </c>
      <c r="AD258" s="5">
        <v>28.230090000000001</v>
      </c>
      <c r="AE258" s="2" t="s">
        <v>3</v>
      </c>
      <c r="AF258" s="2" t="s">
        <v>3</v>
      </c>
      <c r="AG258" s="2" t="s">
        <v>26</v>
      </c>
      <c r="AH258" s="6">
        <v>6.8000000000000001E-6</v>
      </c>
      <c r="AI258" s="6">
        <v>4.6600000000000001E-5</v>
      </c>
      <c r="AJ258" s="6">
        <v>5.8000000000000004E-6</v>
      </c>
      <c r="AK258" s="2" t="s">
        <v>3</v>
      </c>
      <c r="AL258" s="35" t="s">
        <v>4</v>
      </c>
      <c r="AM258" s="35" t="s">
        <v>1</v>
      </c>
    </row>
    <row r="259" spans="1:39" x14ac:dyDescent="0.2">
      <c r="A259" s="2" t="s">
        <v>103</v>
      </c>
      <c r="B259" s="2" t="s">
        <v>104</v>
      </c>
      <c r="C259" s="2" t="s">
        <v>317</v>
      </c>
      <c r="D259" s="2" t="s">
        <v>318</v>
      </c>
      <c r="E259" s="2" t="s">
        <v>188</v>
      </c>
      <c r="F259" s="2" t="s">
        <v>489</v>
      </c>
      <c r="G259" s="9">
        <v>1160290</v>
      </c>
      <c r="H259" s="2" t="s">
        <v>190</v>
      </c>
      <c r="I259" s="2" t="s">
        <v>191</v>
      </c>
      <c r="J259" s="2" t="s">
        <v>83</v>
      </c>
      <c r="K259" s="2" t="s">
        <v>83</v>
      </c>
      <c r="L259" s="2" t="s">
        <v>192</v>
      </c>
      <c r="M259" s="2" t="s">
        <v>132</v>
      </c>
      <c r="N259" s="2" t="s">
        <v>277</v>
      </c>
      <c r="O259" s="2" t="s">
        <v>84</v>
      </c>
      <c r="P259" s="2" t="s">
        <v>320</v>
      </c>
      <c r="Q259" s="2" t="s">
        <v>86</v>
      </c>
      <c r="R259" s="2" t="s">
        <v>195</v>
      </c>
      <c r="S259" s="2" t="s">
        <v>87</v>
      </c>
      <c r="T259" s="5">
        <v>1.44</v>
      </c>
      <c r="U259" s="2" t="s">
        <v>490</v>
      </c>
      <c r="V259" s="6">
        <v>1E-3</v>
      </c>
      <c r="W259" s="6">
        <v>1.8100000000000002E-2</v>
      </c>
      <c r="X259" s="2" t="s">
        <v>197</v>
      </c>
      <c r="Y259" s="2" t="s">
        <v>84</v>
      </c>
      <c r="Z259" s="5">
        <v>13321</v>
      </c>
      <c r="AA259" s="5">
        <v>1</v>
      </c>
      <c r="AB259" s="5">
        <v>108.45</v>
      </c>
      <c r="AC259" s="5">
        <v>0</v>
      </c>
      <c r="AD259" s="5">
        <v>14.446619999999999</v>
      </c>
      <c r="AE259" s="2" t="s">
        <v>3</v>
      </c>
      <c r="AF259" s="2" t="s">
        <v>3</v>
      </c>
      <c r="AG259" s="2" t="s">
        <v>26</v>
      </c>
      <c r="AH259" s="6">
        <v>8.8000000000000004E-6</v>
      </c>
      <c r="AI259" s="6">
        <v>2.3800000000000003E-5</v>
      </c>
      <c r="AJ259" s="6">
        <v>2.9999999999999997E-6</v>
      </c>
      <c r="AK259" s="2" t="s">
        <v>3</v>
      </c>
      <c r="AL259" s="35" t="s">
        <v>4</v>
      </c>
      <c r="AM259" s="35" t="s">
        <v>1</v>
      </c>
    </row>
    <row r="260" spans="1:39" x14ac:dyDescent="0.2">
      <c r="A260" s="2" t="s">
        <v>103</v>
      </c>
      <c r="B260" s="2" t="s">
        <v>104</v>
      </c>
      <c r="C260" s="2" t="s">
        <v>317</v>
      </c>
      <c r="D260" s="2" t="s">
        <v>318</v>
      </c>
      <c r="E260" s="2" t="s">
        <v>188</v>
      </c>
      <c r="F260" s="2" t="s">
        <v>319</v>
      </c>
      <c r="G260" s="9">
        <v>1182385</v>
      </c>
      <c r="H260" s="2" t="s">
        <v>190</v>
      </c>
      <c r="I260" s="2" t="s">
        <v>191</v>
      </c>
      <c r="J260" s="2" t="s">
        <v>83</v>
      </c>
      <c r="K260" s="2" t="s">
        <v>83</v>
      </c>
      <c r="L260" s="2" t="s">
        <v>192</v>
      </c>
      <c r="M260" s="2" t="s">
        <v>132</v>
      </c>
      <c r="N260" s="2" t="s">
        <v>277</v>
      </c>
      <c r="O260" s="2" t="s">
        <v>84</v>
      </c>
      <c r="P260" s="2" t="s">
        <v>320</v>
      </c>
      <c r="Q260" s="2" t="s">
        <v>86</v>
      </c>
      <c r="R260" s="2" t="s">
        <v>195</v>
      </c>
      <c r="S260" s="2" t="s">
        <v>87</v>
      </c>
      <c r="T260" s="5">
        <v>2.67</v>
      </c>
      <c r="U260" s="2" t="s">
        <v>321</v>
      </c>
      <c r="V260" s="6">
        <v>1E-3</v>
      </c>
      <c r="W260" s="6">
        <v>1.77E-2</v>
      </c>
      <c r="X260" s="2" t="s">
        <v>197</v>
      </c>
      <c r="Y260" s="2" t="s">
        <v>84</v>
      </c>
      <c r="Z260" s="5">
        <v>29050</v>
      </c>
      <c r="AA260" s="5">
        <v>1</v>
      </c>
      <c r="AB260" s="5">
        <v>104.31</v>
      </c>
      <c r="AC260" s="5">
        <v>0</v>
      </c>
      <c r="AD260" s="5">
        <v>30.302050000000001</v>
      </c>
      <c r="AE260" s="2" t="s">
        <v>3</v>
      </c>
      <c r="AF260" s="2" t="s">
        <v>3</v>
      </c>
      <c r="AG260" s="2" t="s">
        <v>26</v>
      </c>
      <c r="AH260" s="6">
        <v>6.2199999999999994E-5</v>
      </c>
      <c r="AI260" s="6">
        <v>5.0000000000000002E-5</v>
      </c>
      <c r="AJ260" s="6">
        <v>6.1999999999999999E-6</v>
      </c>
      <c r="AK260" s="2" t="s">
        <v>3</v>
      </c>
      <c r="AL260" s="35" t="s">
        <v>4</v>
      </c>
      <c r="AM260" s="35" t="s">
        <v>1</v>
      </c>
    </row>
    <row r="261" spans="1:39" x14ac:dyDescent="0.2">
      <c r="A261" s="2" t="s">
        <v>103</v>
      </c>
      <c r="B261" s="2" t="s">
        <v>104</v>
      </c>
      <c r="C261" s="2" t="s">
        <v>322</v>
      </c>
      <c r="D261" s="2" t="s">
        <v>323</v>
      </c>
      <c r="E261" s="2" t="s">
        <v>188</v>
      </c>
      <c r="F261" s="2" t="s">
        <v>324</v>
      </c>
      <c r="G261" s="9">
        <v>7480163</v>
      </c>
      <c r="H261" s="2" t="s">
        <v>190</v>
      </c>
      <c r="I261" s="2" t="s">
        <v>213</v>
      </c>
      <c r="J261" s="2" t="s">
        <v>83</v>
      </c>
      <c r="K261" s="2" t="s">
        <v>83</v>
      </c>
      <c r="L261" s="2" t="s">
        <v>192</v>
      </c>
      <c r="M261" s="2" t="s">
        <v>132</v>
      </c>
      <c r="N261" s="2" t="s">
        <v>277</v>
      </c>
      <c r="O261" s="2" t="s">
        <v>84</v>
      </c>
      <c r="P261" s="2" t="s">
        <v>320</v>
      </c>
      <c r="Q261" s="2" t="s">
        <v>86</v>
      </c>
      <c r="R261" s="2" t="s">
        <v>195</v>
      </c>
      <c r="S261" s="2" t="s">
        <v>87</v>
      </c>
      <c r="T261" s="5">
        <v>3.41</v>
      </c>
      <c r="U261" s="2" t="s">
        <v>325</v>
      </c>
      <c r="V261" s="6">
        <v>2.6800000000000001E-2</v>
      </c>
      <c r="W261" s="6">
        <v>4.4699999999999997E-2</v>
      </c>
      <c r="X261" s="2" t="s">
        <v>197</v>
      </c>
      <c r="Y261" s="2" t="s">
        <v>84</v>
      </c>
      <c r="Z261" s="5">
        <v>72343.33</v>
      </c>
      <c r="AA261" s="5">
        <v>1</v>
      </c>
      <c r="AB261" s="5">
        <v>95.02</v>
      </c>
      <c r="AC261" s="5">
        <v>0</v>
      </c>
      <c r="AD261" s="5">
        <v>68.740629999999996</v>
      </c>
      <c r="AE261" s="2" t="s">
        <v>3</v>
      </c>
      <c r="AF261" s="2" t="s">
        <v>3</v>
      </c>
      <c r="AG261" s="2" t="s">
        <v>26</v>
      </c>
      <c r="AH261" s="6">
        <v>3.1600000000000002E-5</v>
      </c>
      <c r="AI261" s="6">
        <v>1.1339999999999999E-4</v>
      </c>
      <c r="AJ261" s="6">
        <v>1.4100000000000001E-5</v>
      </c>
      <c r="AK261" s="2" t="s">
        <v>3</v>
      </c>
      <c r="AL261" s="35" t="s">
        <v>4</v>
      </c>
      <c r="AM261" s="35" t="s">
        <v>1</v>
      </c>
    </row>
    <row r="262" spans="1:39" x14ac:dyDescent="0.2">
      <c r="A262" s="2" t="s">
        <v>103</v>
      </c>
      <c r="B262" s="2" t="s">
        <v>104</v>
      </c>
      <c r="C262" s="2" t="s">
        <v>326</v>
      </c>
      <c r="D262" s="2" t="s">
        <v>327</v>
      </c>
      <c r="E262" s="2" t="s">
        <v>188</v>
      </c>
      <c r="F262" s="2" t="s">
        <v>330</v>
      </c>
      <c r="G262" s="9">
        <v>6040539</v>
      </c>
      <c r="H262" s="2" t="s">
        <v>190</v>
      </c>
      <c r="I262" s="2" t="s">
        <v>191</v>
      </c>
      <c r="J262" s="2" t="s">
        <v>83</v>
      </c>
      <c r="K262" s="2" t="s">
        <v>83</v>
      </c>
      <c r="L262" s="2" t="s">
        <v>192</v>
      </c>
      <c r="M262" s="2" t="s">
        <v>132</v>
      </c>
      <c r="N262" s="2" t="s">
        <v>277</v>
      </c>
      <c r="O262" s="2" t="s">
        <v>84</v>
      </c>
      <c r="P262" s="2" t="s">
        <v>320</v>
      </c>
      <c r="Q262" s="2" t="s">
        <v>86</v>
      </c>
      <c r="R262" s="2" t="s">
        <v>195</v>
      </c>
      <c r="S262" s="2" t="s">
        <v>87</v>
      </c>
      <c r="T262" s="5">
        <v>3.65</v>
      </c>
      <c r="U262" s="2" t="s">
        <v>331</v>
      </c>
      <c r="V262" s="6">
        <v>1E-3</v>
      </c>
      <c r="W262" s="6">
        <v>1.8000000000000002E-2</v>
      </c>
      <c r="X262" s="2" t="s">
        <v>197</v>
      </c>
      <c r="Y262" s="2" t="s">
        <v>84</v>
      </c>
      <c r="Z262" s="5">
        <v>50561</v>
      </c>
      <c r="AA262" s="5">
        <v>1</v>
      </c>
      <c r="AB262" s="5">
        <v>102.55</v>
      </c>
      <c r="AC262" s="5">
        <v>0</v>
      </c>
      <c r="AD262" s="5">
        <v>51.850299999999997</v>
      </c>
      <c r="AE262" s="2" t="s">
        <v>3</v>
      </c>
      <c r="AF262" s="2" t="s">
        <v>3</v>
      </c>
      <c r="AG262" s="2" t="s">
        <v>26</v>
      </c>
      <c r="AH262" s="6">
        <v>1.6100000000000002E-5</v>
      </c>
      <c r="AI262" s="6">
        <v>8.5500000000000005E-5</v>
      </c>
      <c r="AJ262" s="6">
        <v>1.0699999999999999E-5</v>
      </c>
      <c r="AK262" s="2" t="s">
        <v>3</v>
      </c>
      <c r="AL262" s="35" t="s">
        <v>4</v>
      </c>
      <c r="AM262" s="35" t="s">
        <v>1</v>
      </c>
    </row>
    <row r="263" spans="1:39" x14ac:dyDescent="0.2">
      <c r="A263" s="2" t="s">
        <v>103</v>
      </c>
      <c r="B263" s="2" t="s">
        <v>104</v>
      </c>
      <c r="C263" s="2" t="s">
        <v>326</v>
      </c>
      <c r="D263" s="2" t="s">
        <v>327</v>
      </c>
      <c r="E263" s="2" t="s">
        <v>188</v>
      </c>
      <c r="F263" s="2" t="s">
        <v>332</v>
      </c>
      <c r="G263" s="9">
        <v>6040604</v>
      </c>
      <c r="H263" s="2" t="s">
        <v>190</v>
      </c>
      <c r="I263" s="2" t="s">
        <v>213</v>
      </c>
      <c r="J263" s="2" t="s">
        <v>83</v>
      </c>
      <c r="K263" s="2" t="s">
        <v>83</v>
      </c>
      <c r="L263" s="2" t="s">
        <v>192</v>
      </c>
      <c r="M263" s="2" t="s">
        <v>132</v>
      </c>
      <c r="N263" s="2" t="s">
        <v>277</v>
      </c>
      <c r="O263" s="2" t="s">
        <v>84</v>
      </c>
      <c r="P263" s="2" t="s">
        <v>320</v>
      </c>
      <c r="Q263" s="2" t="s">
        <v>86</v>
      </c>
      <c r="R263" s="2" t="s">
        <v>195</v>
      </c>
      <c r="S263" s="2" t="s">
        <v>87</v>
      </c>
      <c r="T263" s="5">
        <v>3.57</v>
      </c>
      <c r="U263" s="2" t="s">
        <v>333</v>
      </c>
      <c r="V263" s="6">
        <v>2.76E-2</v>
      </c>
      <c r="W263" s="6">
        <v>4.4400000000000002E-2</v>
      </c>
      <c r="X263" s="2" t="s">
        <v>197</v>
      </c>
      <c r="Y263" s="2" t="s">
        <v>84</v>
      </c>
      <c r="Z263" s="5">
        <v>30630</v>
      </c>
      <c r="AA263" s="5">
        <v>1</v>
      </c>
      <c r="AB263" s="5">
        <v>95.44</v>
      </c>
      <c r="AC263" s="5">
        <v>0</v>
      </c>
      <c r="AD263" s="5">
        <v>29.233270000000001</v>
      </c>
      <c r="AE263" s="2" t="s">
        <v>3</v>
      </c>
      <c r="AF263" s="2" t="s">
        <v>3</v>
      </c>
      <c r="AG263" s="2" t="s">
        <v>26</v>
      </c>
      <c r="AH263" s="6">
        <v>2.2900000000000001E-5</v>
      </c>
      <c r="AI263" s="6">
        <v>4.8199999999999999E-5</v>
      </c>
      <c r="AJ263" s="6">
        <v>5.9999999999999993E-6</v>
      </c>
      <c r="AK263" s="2" t="s">
        <v>3</v>
      </c>
      <c r="AL263" s="35" t="s">
        <v>4</v>
      </c>
      <c r="AM263" s="35" t="s">
        <v>1</v>
      </c>
    </row>
    <row r="264" spans="1:39" x14ac:dyDescent="0.2">
      <c r="A264" s="2" t="s">
        <v>103</v>
      </c>
      <c r="B264" s="2" t="s">
        <v>104</v>
      </c>
      <c r="C264" s="2" t="s">
        <v>310</v>
      </c>
      <c r="D264" s="2" t="s">
        <v>311</v>
      </c>
      <c r="E264" s="2" t="s">
        <v>188</v>
      </c>
      <c r="F264" s="2" t="s">
        <v>334</v>
      </c>
      <c r="G264" s="9">
        <v>2310548</v>
      </c>
      <c r="H264" s="2" t="s">
        <v>190</v>
      </c>
      <c r="I264" s="2" t="s">
        <v>213</v>
      </c>
      <c r="J264" s="2" t="s">
        <v>83</v>
      </c>
      <c r="K264" s="2" t="s">
        <v>83</v>
      </c>
      <c r="L264" s="2" t="s">
        <v>192</v>
      </c>
      <c r="M264" s="2" t="s">
        <v>132</v>
      </c>
      <c r="N264" s="2" t="s">
        <v>277</v>
      </c>
      <c r="O264" s="2" t="s">
        <v>84</v>
      </c>
      <c r="P264" s="2" t="s">
        <v>320</v>
      </c>
      <c r="Q264" s="2" t="s">
        <v>86</v>
      </c>
      <c r="R264" s="2" t="s">
        <v>195</v>
      </c>
      <c r="S264" s="2" t="s">
        <v>87</v>
      </c>
      <c r="T264" s="5">
        <v>3.18</v>
      </c>
      <c r="U264" s="2" t="s">
        <v>335</v>
      </c>
      <c r="V264" s="6">
        <v>2.7400000000000001E-2</v>
      </c>
      <c r="W264" s="6">
        <v>4.4800000000000006E-2</v>
      </c>
      <c r="X264" s="2" t="s">
        <v>197</v>
      </c>
      <c r="Y264" s="2" t="s">
        <v>84</v>
      </c>
      <c r="Z264" s="5">
        <v>26667</v>
      </c>
      <c r="AA264" s="5">
        <v>1</v>
      </c>
      <c r="AB264" s="5">
        <v>97.26</v>
      </c>
      <c r="AC264" s="5">
        <v>0</v>
      </c>
      <c r="AD264" s="5">
        <v>25.936319999999998</v>
      </c>
      <c r="AE264" s="2" t="s">
        <v>3</v>
      </c>
      <c r="AF264" s="2" t="s">
        <v>3</v>
      </c>
      <c r="AG264" s="2" t="s">
        <v>26</v>
      </c>
      <c r="AH264" s="6">
        <v>1.5500000000000001E-5</v>
      </c>
      <c r="AI264" s="6">
        <v>4.2799999999999997E-5</v>
      </c>
      <c r="AJ264" s="6">
        <v>5.3000000000000001E-6</v>
      </c>
      <c r="AK264" s="2" t="s">
        <v>3</v>
      </c>
      <c r="AL264" s="35" t="s">
        <v>4</v>
      </c>
      <c r="AM264" s="35" t="s">
        <v>1</v>
      </c>
    </row>
    <row r="265" spans="1:39" x14ac:dyDescent="0.2">
      <c r="A265" s="2" t="s">
        <v>103</v>
      </c>
      <c r="B265" s="2" t="s">
        <v>104</v>
      </c>
      <c r="C265" s="2" t="s">
        <v>310</v>
      </c>
      <c r="D265" s="2" t="s">
        <v>311</v>
      </c>
      <c r="E265" s="2" t="s">
        <v>188</v>
      </c>
      <c r="F265" s="2" t="s">
        <v>491</v>
      </c>
      <c r="G265" s="9">
        <v>2310225</v>
      </c>
      <c r="H265" s="2" t="s">
        <v>190</v>
      </c>
      <c r="I265" s="2" t="s">
        <v>191</v>
      </c>
      <c r="J265" s="2" t="s">
        <v>83</v>
      </c>
      <c r="K265" s="2" t="s">
        <v>83</v>
      </c>
      <c r="L265" s="2" t="s">
        <v>192</v>
      </c>
      <c r="M265" s="2" t="s">
        <v>132</v>
      </c>
      <c r="N265" s="2" t="s">
        <v>277</v>
      </c>
      <c r="O265" s="2" t="s">
        <v>84</v>
      </c>
      <c r="P265" s="2" t="s">
        <v>320</v>
      </c>
      <c r="Q265" s="2" t="s">
        <v>86</v>
      </c>
      <c r="R265" s="2" t="s">
        <v>195</v>
      </c>
      <c r="S265" s="2" t="s">
        <v>87</v>
      </c>
      <c r="T265" s="5">
        <v>3.42</v>
      </c>
      <c r="U265" s="2" t="s">
        <v>492</v>
      </c>
      <c r="V265" s="6">
        <v>1.2199999999999999E-2</v>
      </c>
      <c r="W265" s="6">
        <v>1.8000000000000002E-2</v>
      </c>
      <c r="X265" s="2" t="s">
        <v>197</v>
      </c>
      <c r="Y265" s="2" t="s">
        <v>84</v>
      </c>
      <c r="Z265" s="5">
        <v>20000</v>
      </c>
      <c r="AA265" s="5">
        <v>1</v>
      </c>
      <c r="AB265" s="5">
        <v>111.35</v>
      </c>
      <c r="AC265" s="5">
        <v>0</v>
      </c>
      <c r="AD265" s="5">
        <v>22.27</v>
      </c>
      <c r="AE265" s="2" t="s">
        <v>3</v>
      </c>
      <c r="AF265" s="2" t="s">
        <v>3</v>
      </c>
      <c r="AG265" s="2" t="s">
        <v>26</v>
      </c>
      <c r="AH265" s="6">
        <v>6.6000000000000003E-6</v>
      </c>
      <c r="AI265" s="6">
        <v>3.6699999999999998E-5</v>
      </c>
      <c r="AJ265" s="6">
        <v>4.6E-6</v>
      </c>
      <c r="AK265" s="2" t="s">
        <v>3</v>
      </c>
      <c r="AL265" s="35" t="s">
        <v>4</v>
      </c>
      <c r="AM265" s="35" t="s">
        <v>1</v>
      </c>
    </row>
    <row r="266" spans="1:39" x14ac:dyDescent="0.2">
      <c r="A266" s="2" t="s">
        <v>103</v>
      </c>
      <c r="B266" s="2" t="s">
        <v>104</v>
      </c>
      <c r="C266" s="2" t="s">
        <v>274</v>
      </c>
      <c r="D266" s="2" t="s">
        <v>275</v>
      </c>
      <c r="E266" s="2" t="s">
        <v>188</v>
      </c>
      <c r="F266" s="2" t="s">
        <v>343</v>
      </c>
      <c r="G266" s="9">
        <v>1199868</v>
      </c>
      <c r="H266" s="2" t="s">
        <v>190</v>
      </c>
      <c r="I266" s="2" t="s">
        <v>191</v>
      </c>
      <c r="J266" s="2" t="s">
        <v>83</v>
      </c>
      <c r="K266" s="2" t="s">
        <v>83</v>
      </c>
      <c r="L266" s="2" t="s">
        <v>192</v>
      </c>
      <c r="M266" s="2" t="s">
        <v>132</v>
      </c>
      <c r="N266" s="2" t="s">
        <v>277</v>
      </c>
      <c r="O266" s="2" t="s">
        <v>84</v>
      </c>
      <c r="P266" s="2" t="s">
        <v>320</v>
      </c>
      <c r="Q266" s="2" t="s">
        <v>86</v>
      </c>
      <c r="R266" s="2" t="s">
        <v>195</v>
      </c>
      <c r="S266" s="2" t="s">
        <v>87</v>
      </c>
      <c r="T266" s="5">
        <v>3.53</v>
      </c>
      <c r="U266" s="2" t="s">
        <v>344</v>
      </c>
      <c r="V266" s="6">
        <v>1.7500000000000002E-2</v>
      </c>
      <c r="W266" s="6">
        <v>1.89E-2</v>
      </c>
      <c r="X266" s="2" t="s">
        <v>197</v>
      </c>
      <c r="Y266" s="2" t="s">
        <v>84</v>
      </c>
      <c r="Z266" s="5">
        <v>58609.78</v>
      </c>
      <c r="AA266" s="5">
        <v>1</v>
      </c>
      <c r="AB266" s="5">
        <v>111.16</v>
      </c>
      <c r="AC266" s="5">
        <v>0</v>
      </c>
      <c r="AD266" s="5">
        <v>65.150630000000007</v>
      </c>
      <c r="AE266" s="2" t="s">
        <v>3</v>
      </c>
      <c r="AF266" s="2" t="s">
        <v>3</v>
      </c>
      <c r="AG266" s="2" t="s">
        <v>26</v>
      </c>
      <c r="AH266" s="6">
        <v>2.16E-5</v>
      </c>
      <c r="AI266" s="6">
        <v>1.075E-4</v>
      </c>
      <c r="AJ266" s="6">
        <v>1.34E-5</v>
      </c>
      <c r="AK266" s="2" t="s">
        <v>3</v>
      </c>
      <c r="AL266" s="35" t="s">
        <v>4</v>
      </c>
      <c r="AM266" s="35" t="s">
        <v>1</v>
      </c>
    </row>
    <row r="267" spans="1:39" x14ac:dyDescent="0.2">
      <c r="A267" s="2" t="s">
        <v>103</v>
      </c>
      <c r="B267" s="2" t="s">
        <v>105</v>
      </c>
      <c r="C267" s="2" t="s">
        <v>345</v>
      </c>
      <c r="D267" s="2" t="s">
        <v>346</v>
      </c>
      <c r="E267" s="2" t="s">
        <v>188</v>
      </c>
      <c r="F267" s="2" t="s">
        <v>347</v>
      </c>
      <c r="G267" s="9">
        <v>1192079</v>
      </c>
      <c r="H267" s="2" t="s">
        <v>190</v>
      </c>
      <c r="I267" s="2" t="s">
        <v>213</v>
      </c>
      <c r="J267" s="2" t="s">
        <v>83</v>
      </c>
      <c r="K267" s="2" t="s">
        <v>83</v>
      </c>
      <c r="L267" s="2" t="s">
        <v>192</v>
      </c>
      <c r="M267" s="2" t="s">
        <v>132</v>
      </c>
      <c r="N267" s="2" t="s">
        <v>214</v>
      </c>
      <c r="O267" s="2" t="s">
        <v>84</v>
      </c>
      <c r="P267" s="2" t="s">
        <v>348</v>
      </c>
      <c r="Q267" s="2" t="s">
        <v>96</v>
      </c>
      <c r="R267" s="2" t="s">
        <v>195</v>
      </c>
      <c r="S267" s="2" t="s">
        <v>87</v>
      </c>
      <c r="T267" s="5">
        <v>4.9000000000000004</v>
      </c>
      <c r="U267" s="2" t="s">
        <v>349</v>
      </c>
      <c r="V267" s="6">
        <v>5.1699999999999996E-2</v>
      </c>
      <c r="W267" s="6">
        <v>5.0999999999999997E-2</v>
      </c>
      <c r="X267" s="2" t="s">
        <v>197</v>
      </c>
      <c r="Y267" s="2" t="s">
        <v>84</v>
      </c>
      <c r="Z267" s="5">
        <v>1700000</v>
      </c>
      <c r="AA267" s="5">
        <v>1</v>
      </c>
      <c r="AB267" s="5">
        <v>102.36</v>
      </c>
      <c r="AC267" s="5">
        <v>0</v>
      </c>
      <c r="AD267" s="5">
        <v>1740.12</v>
      </c>
      <c r="AE267" s="2" t="s">
        <v>3</v>
      </c>
      <c r="AF267" s="2" t="s">
        <v>3</v>
      </c>
      <c r="AG267" s="2" t="s">
        <v>26</v>
      </c>
      <c r="AH267" s="6">
        <v>2.7859E-3</v>
      </c>
      <c r="AI267" s="6">
        <v>2.8701999999999998E-3</v>
      </c>
      <c r="AJ267" s="6">
        <v>3.5760000000000002E-4</v>
      </c>
      <c r="AK267" s="2" t="s">
        <v>3</v>
      </c>
      <c r="AL267" s="35" t="s">
        <v>4</v>
      </c>
      <c r="AM267" s="35" t="s">
        <v>1</v>
      </c>
    </row>
    <row r="268" spans="1:39" x14ac:dyDescent="0.2">
      <c r="A268" s="2" t="s">
        <v>103</v>
      </c>
      <c r="B268" s="2" t="s">
        <v>105</v>
      </c>
      <c r="C268" s="2" t="s">
        <v>350</v>
      </c>
      <c r="D268" s="2" t="s">
        <v>351</v>
      </c>
      <c r="E268" s="2" t="s">
        <v>188</v>
      </c>
      <c r="F268" s="2" t="s">
        <v>352</v>
      </c>
      <c r="G268" s="9">
        <v>1155878</v>
      </c>
      <c r="H268" s="2" t="s">
        <v>190</v>
      </c>
      <c r="I268" s="2" t="s">
        <v>213</v>
      </c>
      <c r="J268" s="2" t="s">
        <v>83</v>
      </c>
      <c r="K268" s="2" t="s">
        <v>83</v>
      </c>
      <c r="L268" s="2" t="s">
        <v>192</v>
      </c>
      <c r="M268" s="2" t="s">
        <v>132</v>
      </c>
      <c r="N268" s="2" t="s">
        <v>214</v>
      </c>
      <c r="O268" s="2" t="s">
        <v>84</v>
      </c>
      <c r="P268" s="2" t="s">
        <v>95</v>
      </c>
      <c r="Q268" s="2" t="s">
        <v>96</v>
      </c>
      <c r="R268" s="2" t="s">
        <v>195</v>
      </c>
      <c r="S268" s="2" t="s">
        <v>87</v>
      </c>
      <c r="T268" s="5">
        <v>1.6</v>
      </c>
      <c r="U268" s="2" t="s">
        <v>353</v>
      </c>
      <c r="V268" s="6">
        <v>3.27E-2</v>
      </c>
      <c r="W268" s="6">
        <v>4.6500000000000007E-2</v>
      </c>
      <c r="X268" s="2" t="s">
        <v>197</v>
      </c>
      <c r="Y268" s="2" t="s">
        <v>84</v>
      </c>
      <c r="Z268" s="5">
        <v>189000</v>
      </c>
      <c r="AA268" s="5">
        <v>1</v>
      </c>
      <c r="AB268" s="5">
        <v>99.14</v>
      </c>
      <c r="AC268" s="5">
        <v>0</v>
      </c>
      <c r="AD268" s="5">
        <v>187.37459999999999</v>
      </c>
      <c r="AE268" s="2" t="s">
        <v>3</v>
      </c>
      <c r="AF268" s="2" t="s">
        <v>3</v>
      </c>
      <c r="AG268" s="2" t="s">
        <v>26</v>
      </c>
      <c r="AH268" s="6">
        <v>5.9880000000000003E-4</v>
      </c>
      <c r="AI268" s="6">
        <v>3.0909999999999998E-4</v>
      </c>
      <c r="AJ268" s="6">
        <v>3.8500000000000001E-5</v>
      </c>
      <c r="AK268" s="2" t="s">
        <v>3</v>
      </c>
      <c r="AL268" s="35" t="s">
        <v>4</v>
      </c>
      <c r="AM268" s="35" t="s">
        <v>1</v>
      </c>
    </row>
    <row r="269" spans="1:39" x14ac:dyDescent="0.2">
      <c r="A269" s="2" t="s">
        <v>103</v>
      </c>
      <c r="B269" s="2" t="s">
        <v>105</v>
      </c>
      <c r="C269" s="2" t="s">
        <v>354</v>
      </c>
      <c r="D269" s="2" t="s">
        <v>355</v>
      </c>
      <c r="E269" s="2" t="s">
        <v>188</v>
      </c>
      <c r="F269" s="2" t="s">
        <v>356</v>
      </c>
      <c r="G269" s="9">
        <v>1168517</v>
      </c>
      <c r="H269" s="2" t="s">
        <v>190</v>
      </c>
      <c r="I269" s="2" t="s">
        <v>213</v>
      </c>
      <c r="J269" s="2" t="s">
        <v>83</v>
      </c>
      <c r="K269" s="2" t="s">
        <v>83</v>
      </c>
      <c r="L269" s="2" t="s">
        <v>192</v>
      </c>
      <c r="M269" s="2" t="s">
        <v>132</v>
      </c>
      <c r="N269" s="2" t="s">
        <v>208</v>
      </c>
      <c r="O269" s="2" t="s">
        <v>84</v>
      </c>
      <c r="P269" s="2" t="s">
        <v>95</v>
      </c>
      <c r="Q269" s="2" t="s">
        <v>96</v>
      </c>
      <c r="R269" s="2" t="s">
        <v>195</v>
      </c>
      <c r="S269" s="2" t="s">
        <v>87</v>
      </c>
      <c r="T269" s="5">
        <v>3.56</v>
      </c>
      <c r="U269" s="2" t="s">
        <v>357</v>
      </c>
      <c r="V269" s="6">
        <v>3.04E-2</v>
      </c>
      <c r="W269" s="6">
        <v>5.1500000000000004E-2</v>
      </c>
      <c r="X269" s="2" t="s">
        <v>197</v>
      </c>
      <c r="Y269" s="2" t="s">
        <v>84</v>
      </c>
      <c r="Z269" s="5">
        <v>1615646</v>
      </c>
      <c r="AA269" s="5">
        <v>1</v>
      </c>
      <c r="AB269" s="5">
        <v>93.77</v>
      </c>
      <c r="AC269" s="5">
        <v>0</v>
      </c>
      <c r="AD269" s="5">
        <v>1514.99125</v>
      </c>
      <c r="AE269" s="2" t="s">
        <v>3</v>
      </c>
      <c r="AF269" s="2" t="s">
        <v>3</v>
      </c>
      <c r="AG269" s="2" t="s">
        <v>26</v>
      </c>
      <c r="AH269" s="6">
        <v>2.9808E-3</v>
      </c>
      <c r="AI269" s="6">
        <v>2.4989000000000001E-3</v>
      </c>
      <c r="AJ269" s="6">
        <v>3.1130000000000003E-4</v>
      </c>
      <c r="AK269" s="2" t="s">
        <v>3</v>
      </c>
      <c r="AL269" s="35" t="s">
        <v>4</v>
      </c>
      <c r="AM269" s="35" t="s">
        <v>1</v>
      </c>
    </row>
    <row r="270" spans="1:39" x14ac:dyDescent="0.2">
      <c r="A270" s="2" t="s">
        <v>103</v>
      </c>
      <c r="B270" s="2" t="s">
        <v>105</v>
      </c>
      <c r="C270" s="2" t="s">
        <v>362</v>
      </c>
      <c r="D270" s="2" t="s">
        <v>363</v>
      </c>
      <c r="E270" s="2" t="s">
        <v>188</v>
      </c>
      <c r="F270" s="2" t="s">
        <v>364</v>
      </c>
      <c r="G270" s="9">
        <v>1178151</v>
      </c>
      <c r="H270" s="2" t="s">
        <v>190</v>
      </c>
      <c r="I270" s="2" t="s">
        <v>213</v>
      </c>
      <c r="J270" s="2" t="s">
        <v>83</v>
      </c>
      <c r="K270" s="2" t="s">
        <v>83</v>
      </c>
      <c r="L270" s="2" t="s">
        <v>192</v>
      </c>
      <c r="M270" s="2" t="s">
        <v>132</v>
      </c>
      <c r="N270" s="2" t="s">
        <v>299</v>
      </c>
      <c r="O270" s="2" t="s">
        <v>84</v>
      </c>
      <c r="P270" s="2" t="s">
        <v>194</v>
      </c>
      <c r="Q270" s="2" t="s">
        <v>96</v>
      </c>
      <c r="R270" s="2" t="s">
        <v>195</v>
      </c>
      <c r="S270" s="2" t="s">
        <v>87</v>
      </c>
      <c r="T270" s="5">
        <v>2.5299999999999998</v>
      </c>
      <c r="U270" s="2" t="s">
        <v>365</v>
      </c>
      <c r="V270" s="6">
        <v>3.6499999999999998E-2</v>
      </c>
      <c r="W270" s="6">
        <v>5.2199999999999996E-2</v>
      </c>
      <c r="X270" s="2" t="s">
        <v>197</v>
      </c>
      <c r="Y270" s="2" t="s">
        <v>84</v>
      </c>
      <c r="Z270" s="5">
        <v>3760000</v>
      </c>
      <c r="AA270" s="5">
        <v>1</v>
      </c>
      <c r="AB270" s="5">
        <v>97.52</v>
      </c>
      <c r="AC270" s="5">
        <v>0</v>
      </c>
      <c r="AD270" s="5">
        <v>3666.752</v>
      </c>
      <c r="AE270" s="2" t="s">
        <v>3</v>
      </c>
      <c r="AF270" s="2" t="s">
        <v>3</v>
      </c>
      <c r="AG270" s="2" t="s">
        <v>26</v>
      </c>
      <c r="AH270" s="6">
        <v>1.8707999999999999E-3</v>
      </c>
      <c r="AI270" s="6">
        <v>6.0480000000000004E-3</v>
      </c>
      <c r="AJ270" s="6">
        <v>7.5350000000000005E-4</v>
      </c>
      <c r="AK270" s="2" t="s">
        <v>3</v>
      </c>
      <c r="AL270" s="35" t="s">
        <v>4</v>
      </c>
      <c r="AM270" s="35" t="s">
        <v>1</v>
      </c>
    </row>
    <row r="271" spans="1:39" x14ac:dyDescent="0.2">
      <c r="A271" s="2" t="s">
        <v>103</v>
      </c>
      <c r="B271" s="2" t="s">
        <v>105</v>
      </c>
      <c r="C271" s="2" t="s">
        <v>186</v>
      </c>
      <c r="D271" s="2" t="s">
        <v>187</v>
      </c>
      <c r="E271" s="2" t="s">
        <v>188</v>
      </c>
      <c r="F271" s="2" t="s">
        <v>189</v>
      </c>
      <c r="G271" s="9">
        <v>1193598</v>
      </c>
      <c r="H271" s="2" t="s">
        <v>190</v>
      </c>
      <c r="I271" s="2" t="s">
        <v>191</v>
      </c>
      <c r="J271" s="2" t="s">
        <v>83</v>
      </c>
      <c r="K271" s="2" t="s">
        <v>83</v>
      </c>
      <c r="L271" s="2" t="s">
        <v>192</v>
      </c>
      <c r="M271" s="2" t="s">
        <v>132</v>
      </c>
      <c r="N271" s="2" t="s">
        <v>193</v>
      </c>
      <c r="O271" s="2" t="s">
        <v>84</v>
      </c>
      <c r="P271" s="2" t="s">
        <v>194</v>
      </c>
      <c r="Q271" s="2" t="s">
        <v>96</v>
      </c>
      <c r="R271" s="2" t="s">
        <v>195</v>
      </c>
      <c r="S271" s="2" t="s">
        <v>87</v>
      </c>
      <c r="T271" s="5">
        <v>6.28</v>
      </c>
      <c r="U271" s="2" t="s">
        <v>196</v>
      </c>
      <c r="V271" s="6">
        <v>3.3000000000000002E-2</v>
      </c>
      <c r="W271" s="6">
        <v>3.5799999999999998E-2</v>
      </c>
      <c r="X271" s="2" t="s">
        <v>197</v>
      </c>
      <c r="Y271" s="2" t="s">
        <v>84</v>
      </c>
      <c r="Z271" s="5">
        <v>6391795.04</v>
      </c>
      <c r="AA271" s="5">
        <v>1</v>
      </c>
      <c r="AB271" s="5">
        <v>101.75</v>
      </c>
      <c r="AC271" s="5">
        <v>0</v>
      </c>
      <c r="AD271" s="5">
        <v>6503.6514500000003</v>
      </c>
      <c r="AE271" s="2" t="s">
        <v>3</v>
      </c>
      <c r="AF271" s="2" t="s">
        <v>3</v>
      </c>
      <c r="AG271" s="2" t="s">
        <v>26</v>
      </c>
      <c r="AH271" s="6">
        <v>5.1049999999999993E-3</v>
      </c>
      <c r="AI271" s="6">
        <v>1.0727199999999999E-2</v>
      </c>
      <c r="AJ271" s="6">
        <v>1.3365E-3</v>
      </c>
      <c r="AK271" s="2" t="s">
        <v>3</v>
      </c>
      <c r="AL271" s="35" t="s">
        <v>4</v>
      </c>
      <c r="AM271" s="35" t="s">
        <v>1</v>
      </c>
    </row>
    <row r="272" spans="1:39" x14ac:dyDescent="0.2">
      <c r="A272" s="2" t="s">
        <v>103</v>
      </c>
      <c r="B272" s="2" t="s">
        <v>105</v>
      </c>
      <c r="C272" s="2" t="s">
        <v>198</v>
      </c>
      <c r="D272" s="2" t="s">
        <v>199</v>
      </c>
      <c r="E272" s="2" t="s">
        <v>188</v>
      </c>
      <c r="F272" s="2" t="s">
        <v>203</v>
      </c>
      <c r="G272" s="9">
        <v>6000236</v>
      </c>
      <c r="H272" s="2" t="s">
        <v>190</v>
      </c>
      <c r="I272" s="2" t="s">
        <v>191</v>
      </c>
      <c r="J272" s="2" t="s">
        <v>83</v>
      </c>
      <c r="K272" s="2" t="s">
        <v>83</v>
      </c>
      <c r="L272" s="2" t="s">
        <v>192</v>
      </c>
      <c r="M272" s="2" t="s">
        <v>132</v>
      </c>
      <c r="N272" s="2" t="s">
        <v>193</v>
      </c>
      <c r="O272" s="2" t="s">
        <v>84</v>
      </c>
      <c r="P272" s="2" t="s">
        <v>201</v>
      </c>
      <c r="Q272" s="2" t="s">
        <v>96</v>
      </c>
      <c r="R272" s="2" t="s">
        <v>195</v>
      </c>
      <c r="S272" s="2" t="s">
        <v>87</v>
      </c>
      <c r="T272" s="5">
        <v>1.38</v>
      </c>
      <c r="U272" s="2" t="s">
        <v>204</v>
      </c>
      <c r="V272" s="6">
        <v>4.4999999999999998E-2</v>
      </c>
      <c r="W272" s="6">
        <v>1.6399999999999998E-2</v>
      </c>
      <c r="X272" s="2" t="s">
        <v>197</v>
      </c>
      <c r="Y272" s="2" t="s">
        <v>84</v>
      </c>
      <c r="Z272" s="5">
        <v>2910784</v>
      </c>
      <c r="AA272" s="5">
        <v>1</v>
      </c>
      <c r="AB272" s="5">
        <v>118.26</v>
      </c>
      <c r="AC272" s="5">
        <v>0</v>
      </c>
      <c r="AD272" s="5">
        <v>3442.29315</v>
      </c>
      <c r="AE272" s="2" t="s">
        <v>3</v>
      </c>
      <c r="AF272" s="2" t="s">
        <v>3</v>
      </c>
      <c r="AG272" s="2" t="s">
        <v>26</v>
      </c>
      <c r="AH272" s="6">
        <v>9.8480000000000009E-4</v>
      </c>
      <c r="AI272" s="6">
        <v>5.6777999999999993E-3</v>
      </c>
      <c r="AJ272" s="6">
        <v>7.0739999999999996E-4</v>
      </c>
      <c r="AK272" s="2" t="s">
        <v>3</v>
      </c>
      <c r="AL272" s="35" t="s">
        <v>4</v>
      </c>
      <c r="AM272" s="35" t="s">
        <v>1</v>
      </c>
    </row>
    <row r="273" spans="1:39" x14ac:dyDescent="0.2">
      <c r="A273" s="2" t="s">
        <v>103</v>
      </c>
      <c r="B273" s="2" t="s">
        <v>105</v>
      </c>
      <c r="C273" s="2" t="s">
        <v>198</v>
      </c>
      <c r="D273" s="2" t="s">
        <v>199</v>
      </c>
      <c r="E273" s="2" t="s">
        <v>188</v>
      </c>
      <c r="F273" s="2" t="s">
        <v>366</v>
      </c>
      <c r="G273" s="9">
        <v>6000285</v>
      </c>
      <c r="H273" s="2" t="s">
        <v>190</v>
      </c>
      <c r="I273" s="2" t="s">
        <v>191</v>
      </c>
      <c r="J273" s="2" t="s">
        <v>83</v>
      </c>
      <c r="K273" s="2" t="s">
        <v>83</v>
      </c>
      <c r="L273" s="2" t="s">
        <v>192</v>
      </c>
      <c r="M273" s="2" t="s">
        <v>132</v>
      </c>
      <c r="N273" s="2" t="s">
        <v>193</v>
      </c>
      <c r="O273" s="2" t="s">
        <v>84</v>
      </c>
      <c r="P273" s="2" t="s">
        <v>201</v>
      </c>
      <c r="Q273" s="2" t="s">
        <v>96</v>
      </c>
      <c r="R273" s="2" t="s">
        <v>195</v>
      </c>
      <c r="S273" s="2" t="s">
        <v>87</v>
      </c>
      <c r="T273" s="5">
        <v>6.24</v>
      </c>
      <c r="U273" s="2" t="s">
        <v>367</v>
      </c>
      <c r="V273" s="6">
        <v>2.3900000000000001E-2</v>
      </c>
      <c r="W273" s="6">
        <v>2.5099999999999997E-2</v>
      </c>
      <c r="X273" s="2" t="s">
        <v>197</v>
      </c>
      <c r="Y273" s="2" t="s">
        <v>84</v>
      </c>
      <c r="Z273" s="5">
        <v>5300000</v>
      </c>
      <c r="AA273" s="5">
        <v>1</v>
      </c>
      <c r="AB273" s="5">
        <v>110.76</v>
      </c>
      <c r="AC273" s="5">
        <v>0</v>
      </c>
      <c r="AD273" s="5">
        <v>5870.28</v>
      </c>
      <c r="AE273" s="2" t="s">
        <v>3</v>
      </c>
      <c r="AF273" s="2" t="s">
        <v>3</v>
      </c>
      <c r="AG273" s="2" t="s">
        <v>26</v>
      </c>
      <c r="AH273" s="6">
        <v>1.3627000000000001E-3</v>
      </c>
      <c r="AI273" s="6">
        <v>9.6825999999999995E-3</v>
      </c>
      <c r="AJ273" s="6">
        <v>1.2063E-3</v>
      </c>
      <c r="AK273" s="2" t="s">
        <v>3</v>
      </c>
      <c r="AL273" s="35" t="s">
        <v>4</v>
      </c>
      <c r="AM273" s="35" t="s">
        <v>1</v>
      </c>
    </row>
    <row r="274" spans="1:39" x14ac:dyDescent="0.2">
      <c r="A274" s="2" t="s">
        <v>103</v>
      </c>
      <c r="B274" s="2" t="s">
        <v>105</v>
      </c>
      <c r="C274" s="2" t="s">
        <v>368</v>
      </c>
      <c r="D274" s="2" t="s">
        <v>369</v>
      </c>
      <c r="E274" s="2" t="s">
        <v>188</v>
      </c>
      <c r="F274" s="2" t="s">
        <v>370</v>
      </c>
      <c r="G274" s="9">
        <v>1138940</v>
      </c>
      <c r="H274" s="2" t="s">
        <v>190</v>
      </c>
      <c r="I274" s="2" t="s">
        <v>213</v>
      </c>
      <c r="J274" s="2" t="s">
        <v>83</v>
      </c>
      <c r="K274" s="2" t="s">
        <v>83</v>
      </c>
      <c r="L274" s="2" t="s">
        <v>192</v>
      </c>
      <c r="M274" s="2" t="s">
        <v>132</v>
      </c>
      <c r="N274" s="2" t="s">
        <v>272</v>
      </c>
      <c r="O274" s="2" t="s">
        <v>84</v>
      </c>
      <c r="P274" s="2" t="s">
        <v>201</v>
      </c>
      <c r="Q274" s="2" t="s">
        <v>96</v>
      </c>
      <c r="R274" s="2" t="s">
        <v>195</v>
      </c>
      <c r="S274" s="2" t="s">
        <v>87</v>
      </c>
      <c r="T274" s="5">
        <v>2.4</v>
      </c>
      <c r="U274" s="2" t="s">
        <v>371</v>
      </c>
      <c r="V274" s="6">
        <v>2.75E-2</v>
      </c>
      <c r="W274" s="6">
        <v>4.8399999999999999E-2</v>
      </c>
      <c r="X274" s="2" t="s">
        <v>197</v>
      </c>
      <c r="Y274" s="2" t="s">
        <v>84</v>
      </c>
      <c r="Z274" s="5">
        <v>1876771.53</v>
      </c>
      <c r="AA274" s="5">
        <v>1</v>
      </c>
      <c r="AB274" s="5">
        <v>95.96</v>
      </c>
      <c r="AC274" s="5">
        <v>0</v>
      </c>
      <c r="AD274" s="5">
        <v>1800.9499599999999</v>
      </c>
      <c r="AE274" s="2" t="s">
        <v>3</v>
      </c>
      <c r="AF274" s="2" t="s">
        <v>3</v>
      </c>
      <c r="AG274" s="2" t="s">
        <v>26</v>
      </c>
      <c r="AH274" s="6">
        <v>2.2732700000000002E-2</v>
      </c>
      <c r="AI274" s="6">
        <v>2.9704999999999996E-3</v>
      </c>
      <c r="AJ274" s="6">
        <v>3.701E-4</v>
      </c>
      <c r="AK274" s="2" t="s">
        <v>3</v>
      </c>
      <c r="AL274" s="35" t="s">
        <v>4</v>
      </c>
      <c r="AM274" s="35" t="s">
        <v>1</v>
      </c>
    </row>
    <row r="275" spans="1:39" x14ac:dyDescent="0.2">
      <c r="A275" s="2" t="s">
        <v>103</v>
      </c>
      <c r="B275" s="2" t="s">
        <v>105</v>
      </c>
      <c r="C275" s="2" t="s">
        <v>205</v>
      </c>
      <c r="D275" s="2" t="s">
        <v>206</v>
      </c>
      <c r="E275" s="2" t="s">
        <v>188</v>
      </c>
      <c r="F275" s="2" t="s">
        <v>207</v>
      </c>
      <c r="G275" s="9">
        <v>1138650</v>
      </c>
      <c r="H275" s="2" t="s">
        <v>190</v>
      </c>
      <c r="I275" s="2" t="s">
        <v>191</v>
      </c>
      <c r="J275" s="2" t="s">
        <v>83</v>
      </c>
      <c r="K275" s="2" t="s">
        <v>83</v>
      </c>
      <c r="L275" s="2" t="s">
        <v>192</v>
      </c>
      <c r="M275" s="2" t="s">
        <v>132</v>
      </c>
      <c r="N275" s="2" t="s">
        <v>208</v>
      </c>
      <c r="O275" s="2" t="s">
        <v>84</v>
      </c>
      <c r="P275" s="2" t="s">
        <v>201</v>
      </c>
      <c r="Q275" s="2" t="s">
        <v>96</v>
      </c>
      <c r="R275" s="2" t="s">
        <v>195</v>
      </c>
      <c r="S275" s="2" t="s">
        <v>87</v>
      </c>
      <c r="T275" s="5">
        <v>3.14</v>
      </c>
      <c r="U275" s="2" t="s">
        <v>209</v>
      </c>
      <c r="V275" s="6">
        <v>1.34E-2</v>
      </c>
      <c r="W275" s="6">
        <v>2.29E-2</v>
      </c>
      <c r="X275" s="2" t="s">
        <v>197</v>
      </c>
      <c r="Y275" s="2" t="s">
        <v>84</v>
      </c>
      <c r="Z275" s="5">
        <v>5303658.1399999997</v>
      </c>
      <c r="AA275" s="5">
        <v>1</v>
      </c>
      <c r="AB275" s="5">
        <v>110.26</v>
      </c>
      <c r="AC275" s="5">
        <v>0</v>
      </c>
      <c r="AD275" s="5">
        <v>5847.8134600000003</v>
      </c>
      <c r="AE275" s="2" t="s">
        <v>3</v>
      </c>
      <c r="AF275" s="2" t="s">
        <v>3</v>
      </c>
      <c r="AG275" s="2" t="s">
        <v>26</v>
      </c>
      <c r="AH275" s="6">
        <v>1.8468999999999998E-3</v>
      </c>
      <c r="AI275" s="6">
        <v>9.6454999999999996E-3</v>
      </c>
      <c r="AJ275" s="6">
        <v>1.2017E-3</v>
      </c>
      <c r="AK275" s="2" t="s">
        <v>3</v>
      </c>
      <c r="AL275" s="35" t="s">
        <v>4</v>
      </c>
      <c r="AM275" s="35" t="s">
        <v>1</v>
      </c>
    </row>
    <row r="276" spans="1:39" x14ac:dyDescent="0.2">
      <c r="A276" s="2" t="s">
        <v>103</v>
      </c>
      <c r="B276" s="2" t="s">
        <v>105</v>
      </c>
      <c r="C276" s="2" t="s">
        <v>205</v>
      </c>
      <c r="D276" s="2" t="s">
        <v>206</v>
      </c>
      <c r="E276" s="2" t="s">
        <v>188</v>
      </c>
      <c r="F276" s="2" t="s">
        <v>372</v>
      </c>
      <c r="G276" s="9">
        <v>1156603</v>
      </c>
      <c r="H276" s="2" t="s">
        <v>190</v>
      </c>
      <c r="I276" s="2" t="s">
        <v>191</v>
      </c>
      <c r="J276" s="2" t="s">
        <v>83</v>
      </c>
      <c r="K276" s="2" t="s">
        <v>83</v>
      </c>
      <c r="L276" s="2" t="s">
        <v>192</v>
      </c>
      <c r="M276" s="2" t="s">
        <v>132</v>
      </c>
      <c r="N276" s="2" t="s">
        <v>208</v>
      </c>
      <c r="O276" s="2" t="s">
        <v>84</v>
      </c>
      <c r="P276" s="2" t="s">
        <v>201</v>
      </c>
      <c r="Q276" s="2" t="s">
        <v>96</v>
      </c>
      <c r="R276" s="2" t="s">
        <v>195</v>
      </c>
      <c r="S276" s="2" t="s">
        <v>87</v>
      </c>
      <c r="T276" s="5">
        <v>2.86</v>
      </c>
      <c r="U276" s="2" t="s">
        <v>373</v>
      </c>
      <c r="V276" s="6">
        <v>1.77E-2</v>
      </c>
      <c r="W276" s="6">
        <v>2.1299999999999999E-2</v>
      </c>
      <c r="X276" s="2" t="s">
        <v>197</v>
      </c>
      <c r="Y276" s="2" t="s">
        <v>84</v>
      </c>
      <c r="Z276" s="5">
        <v>2069749.96</v>
      </c>
      <c r="AA276" s="5">
        <v>1</v>
      </c>
      <c r="AB276" s="5">
        <v>111.11</v>
      </c>
      <c r="AC276" s="5">
        <v>0</v>
      </c>
      <c r="AD276" s="5">
        <v>2299.6991800000001</v>
      </c>
      <c r="AE276" s="2" t="s">
        <v>3</v>
      </c>
      <c r="AF276" s="2" t="s">
        <v>3</v>
      </c>
      <c r="AG276" s="2" t="s">
        <v>26</v>
      </c>
      <c r="AH276" s="6">
        <v>7.5069999999999998E-4</v>
      </c>
      <c r="AI276" s="6">
        <v>3.7932E-3</v>
      </c>
      <c r="AJ276" s="6">
        <v>4.7260000000000005E-4</v>
      </c>
      <c r="AK276" s="2" t="s">
        <v>3</v>
      </c>
      <c r="AL276" s="35" t="s">
        <v>4</v>
      </c>
      <c r="AM276" s="35" t="s">
        <v>1</v>
      </c>
    </row>
    <row r="277" spans="1:39" x14ac:dyDescent="0.2">
      <c r="A277" s="2" t="s">
        <v>103</v>
      </c>
      <c r="B277" s="2" t="s">
        <v>105</v>
      </c>
      <c r="C277" s="2" t="s">
        <v>248</v>
      </c>
      <c r="D277" s="2" t="s">
        <v>249</v>
      </c>
      <c r="E277" s="2" t="s">
        <v>188</v>
      </c>
      <c r="F277" s="2" t="s">
        <v>376</v>
      </c>
      <c r="G277" s="9">
        <v>1162221</v>
      </c>
      <c r="H277" s="2" t="s">
        <v>190</v>
      </c>
      <c r="I277" s="2" t="s">
        <v>191</v>
      </c>
      <c r="J277" s="2" t="s">
        <v>83</v>
      </c>
      <c r="K277" s="2" t="s">
        <v>83</v>
      </c>
      <c r="L277" s="2" t="s">
        <v>192</v>
      </c>
      <c r="M277" s="2" t="s">
        <v>132</v>
      </c>
      <c r="N277" s="2" t="s">
        <v>208</v>
      </c>
      <c r="O277" s="2" t="s">
        <v>84</v>
      </c>
      <c r="P277" s="2" t="s">
        <v>215</v>
      </c>
      <c r="Q277" s="2" t="s">
        <v>96</v>
      </c>
      <c r="R277" s="2" t="s">
        <v>195</v>
      </c>
      <c r="S277" s="2" t="s">
        <v>87</v>
      </c>
      <c r="T277" s="5">
        <v>4.95</v>
      </c>
      <c r="U277" s="2" t="s">
        <v>377</v>
      </c>
      <c r="V277" s="6">
        <v>1.1699999999999999E-2</v>
      </c>
      <c r="W277" s="6">
        <v>3.0200000000000001E-2</v>
      </c>
      <c r="X277" s="2" t="s">
        <v>197</v>
      </c>
      <c r="Y277" s="2" t="s">
        <v>84</v>
      </c>
      <c r="Z277" s="5">
        <v>3151995.24</v>
      </c>
      <c r="AA277" s="5">
        <v>1</v>
      </c>
      <c r="AB277" s="5">
        <v>101.71</v>
      </c>
      <c r="AC277" s="5">
        <v>0</v>
      </c>
      <c r="AD277" s="5">
        <v>3205.89435</v>
      </c>
      <c r="AE277" s="2" t="s">
        <v>3</v>
      </c>
      <c r="AF277" s="2" t="s">
        <v>3</v>
      </c>
      <c r="AG277" s="2" t="s">
        <v>26</v>
      </c>
      <c r="AH277" s="6">
        <v>4.5775E-3</v>
      </c>
      <c r="AI277" s="6">
        <v>5.2878999999999999E-3</v>
      </c>
      <c r="AJ277" s="6">
        <v>6.5879999999999997E-4</v>
      </c>
      <c r="AK277" s="2" t="s">
        <v>3</v>
      </c>
      <c r="AL277" s="35" t="s">
        <v>4</v>
      </c>
      <c r="AM277" s="35" t="s">
        <v>1</v>
      </c>
    </row>
    <row r="278" spans="1:39" x14ac:dyDescent="0.2">
      <c r="A278" s="2" t="s">
        <v>103</v>
      </c>
      <c r="B278" s="2" t="s">
        <v>105</v>
      </c>
      <c r="C278" s="2" t="s">
        <v>378</v>
      </c>
      <c r="D278" s="2" t="s">
        <v>379</v>
      </c>
      <c r="E278" s="2" t="s">
        <v>188</v>
      </c>
      <c r="F278" s="2" t="s">
        <v>380</v>
      </c>
      <c r="G278" s="9">
        <v>6130223</v>
      </c>
      <c r="H278" s="2" t="s">
        <v>190</v>
      </c>
      <c r="I278" s="2" t="s">
        <v>191</v>
      </c>
      <c r="J278" s="2" t="s">
        <v>83</v>
      </c>
      <c r="K278" s="2" t="s">
        <v>83</v>
      </c>
      <c r="L278" s="2" t="s">
        <v>192</v>
      </c>
      <c r="M278" s="2" t="s">
        <v>132</v>
      </c>
      <c r="N278" s="2" t="s">
        <v>208</v>
      </c>
      <c r="O278" s="2" t="s">
        <v>84</v>
      </c>
      <c r="P278" s="2" t="s">
        <v>215</v>
      </c>
      <c r="Q278" s="2" t="s">
        <v>96</v>
      </c>
      <c r="R278" s="2" t="s">
        <v>195</v>
      </c>
      <c r="S278" s="2" t="s">
        <v>87</v>
      </c>
      <c r="T278" s="5">
        <v>3.7</v>
      </c>
      <c r="U278" s="2" t="s">
        <v>381</v>
      </c>
      <c r="V278" s="6">
        <v>2.4E-2</v>
      </c>
      <c r="W278" s="6">
        <v>2.6499999999999999E-2</v>
      </c>
      <c r="X278" s="2" t="s">
        <v>197</v>
      </c>
      <c r="Y278" s="2" t="s">
        <v>84</v>
      </c>
      <c r="Z278" s="5">
        <v>4250000</v>
      </c>
      <c r="AA278" s="5">
        <v>1</v>
      </c>
      <c r="AB278" s="5">
        <v>112.24</v>
      </c>
      <c r="AC278" s="5">
        <v>0</v>
      </c>
      <c r="AD278" s="5">
        <v>4770.2</v>
      </c>
      <c r="AE278" s="2" t="s">
        <v>3</v>
      </c>
      <c r="AF278" s="2" t="s">
        <v>3</v>
      </c>
      <c r="AG278" s="2" t="s">
        <v>26</v>
      </c>
      <c r="AH278" s="6">
        <v>3.1495E-3</v>
      </c>
      <c r="AI278" s="6">
        <v>7.8680999999999994E-3</v>
      </c>
      <c r="AJ278" s="6">
        <v>9.8030000000000014E-4</v>
      </c>
      <c r="AK278" s="2" t="s">
        <v>3</v>
      </c>
      <c r="AL278" s="35" t="s">
        <v>4</v>
      </c>
      <c r="AM278" s="35" t="s">
        <v>1</v>
      </c>
    </row>
    <row r="279" spans="1:39" x14ac:dyDescent="0.2">
      <c r="A279" s="2" t="s">
        <v>103</v>
      </c>
      <c r="B279" s="2" t="s">
        <v>105</v>
      </c>
      <c r="C279" s="2" t="s">
        <v>382</v>
      </c>
      <c r="D279" s="2" t="s">
        <v>383</v>
      </c>
      <c r="E279" s="2" t="s">
        <v>188</v>
      </c>
      <c r="F279" s="2" t="s">
        <v>384</v>
      </c>
      <c r="G279" s="9">
        <v>1160241</v>
      </c>
      <c r="H279" s="2" t="s">
        <v>190</v>
      </c>
      <c r="I279" s="2" t="s">
        <v>213</v>
      </c>
      <c r="J279" s="2" t="s">
        <v>83</v>
      </c>
      <c r="K279" s="2" t="s">
        <v>83</v>
      </c>
      <c r="L279" s="2" t="s">
        <v>192</v>
      </c>
      <c r="M279" s="2" t="s">
        <v>132</v>
      </c>
      <c r="N279" s="2" t="s">
        <v>214</v>
      </c>
      <c r="O279" s="2" t="s">
        <v>84</v>
      </c>
      <c r="P279" s="2" t="s">
        <v>215</v>
      </c>
      <c r="Q279" s="2" t="s">
        <v>96</v>
      </c>
      <c r="R279" s="2" t="s">
        <v>195</v>
      </c>
      <c r="S279" s="2" t="s">
        <v>87</v>
      </c>
      <c r="T279" s="5">
        <v>2.4500000000000002</v>
      </c>
      <c r="U279" s="2" t="s">
        <v>385</v>
      </c>
      <c r="V279" s="6">
        <v>1.84E-2</v>
      </c>
      <c r="W279" s="6">
        <v>4.5700000000000005E-2</v>
      </c>
      <c r="X279" s="2" t="s">
        <v>197</v>
      </c>
      <c r="Y279" s="2" t="s">
        <v>84</v>
      </c>
      <c r="Z279" s="5">
        <v>3759000</v>
      </c>
      <c r="AA279" s="5">
        <v>1</v>
      </c>
      <c r="AB279" s="5">
        <v>93.75</v>
      </c>
      <c r="AC279" s="5">
        <v>0</v>
      </c>
      <c r="AD279" s="5">
        <v>3524.0625</v>
      </c>
      <c r="AE279" s="2" t="s">
        <v>3</v>
      </c>
      <c r="AF279" s="2" t="s">
        <v>3</v>
      </c>
      <c r="AG279" s="2" t="s">
        <v>26</v>
      </c>
      <c r="AH279" s="6">
        <v>1.2529999999999999E-2</v>
      </c>
      <c r="AI279" s="6">
        <v>5.8126999999999996E-3</v>
      </c>
      <c r="AJ279" s="6">
        <v>7.2419999999999993E-4</v>
      </c>
      <c r="AK279" s="2" t="s">
        <v>3</v>
      </c>
      <c r="AL279" s="35" t="s">
        <v>4</v>
      </c>
      <c r="AM279" s="35" t="s">
        <v>1</v>
      </c>
    </row>
    <row r="280" spans="1:39" x14ac:dyDescent="0.2">
      <c r="A280" s="2" t="s">
        <v>103</v>
      </c>
      <c r="B280" s="2" t="s">
        <v>105</v>
      </c>
      <c r="C280" s="2" t="s">
        <v>210</v>
      </c>
      <c r="D280" s="2" t="s">
        <v>211</v>
      </c>
      <c r="E280" s="2" t="s">
        <v>188</v>
      </c>
      <c r="F280" s="2" t="s">
        <v>212</v>
      </c>
      <c r="G280" s="9">
        <v>1139815</v>
      </c>
      <c r="H280" s="2" t="s">
        <v>190</v>
      </c>
      <c r="I280" s="2" t="s">
        <v>213</v>
      </c>
      <c r="J280" s="2" t="s">
        <v>83</v>
      </c>
      <c r="K280" s="2" t="s">
        <v>83</v>
      </c>
      <c r="L280" s="2" t="s">
        <v>192</v>
      </c>
      <c r="M280" s="2" t="s">
        <v>132</v>
      </c>
      <c r="N280" s="2" t="s">
        <v>214</v>
      </c>
      <c r="O280" s="2" t="s">
        <v>84</v>
      </c>
      <c r="P280" s="2" t="s">
        <v>215</v>
      </c>
      <c r="Q280" s="2" t="s">
        <v>96</v>
      </c>
      <c r="R280" s="2" t="s">
        <v>195</v>
      </c>
      <c r="S280" s="2" t="s">
        <v>87</v>
      </c>
      <c r="T280" s="5">
        <v>1.3</v>
      </c>
      <c r="U280" s="2" t="s">
        <v>216</v>
      </c>
      <c r="V280" s="6">
        <v>3.61E-2</v>
      </c>
      <c r="W280" s="6">
        <v>4.5999999999999999E-2</v>
      </c>
      <c r="X280" s="2" t="s">
        <v>197</v>
      </c>
      <c r="Y280" s="2" t="s">
        <v>84</v>
      </c>
      <c r="Z280" s="5">
        <v>5438181</v>
      </c>
      <c r="AA280" s="5">
        <v>1</v>
      </c>
      <c r="AB280" s="5">
        <v>99.4</v>
      </c>
      <c r="AC280" s="5">
        <v>0</v>
      </c>
      <c r="AD280" s="5">
        <v>5405.5519100000001</v>
      </c>
      <c r="AE280" s="2" t="s">
        <v>3</v>
      </c>
      <c r="AF280" s="2" t="s">
        <v>3</v>
      </c>
      <c r="AG280" s="2" t="s">
        <v>26</v>
      </c>
      <c r="AH280" s="6">
        <v>7.0854999999999998E-3</v>
      </c>
      <c r="AI280" s="6">
        <v>8.9160000000000003E-3</v>
      </c>
      <c r="AJ280" s="6">
        <v>1.1107999999999999E-3</v>
      </c>
      <c r="AK280" s="2" t="s">
        <v>3</v>
      </c>
      <c r="AL280" s="35" t="s">
        <v>4</v>
      </c>
      <c r="AM280" s="35" t="s">
        <v>1</v>
      </c>
    </row>
    <row r="281" spans="1:39" x14ac:dyDescent="0.2">
      <c r="A281" s="2" t="s">
        <v>103</v>
      </c>
      <c r="B281" s="2" t="s">
        <v>105</v>
      </c>
      <c r="C281" s="2" t="s">
        <v>210</v>
      </c>
      <c r="D281" s="2" t="s">
        <v>211</v>
      </c>
      <c r="E281" s="2" t="s">
        <v>188</v>
      </c>
      <c r="F281" s="2" t="s">
        <v>386</v>
      </c>
      <c r="G281" s="9">
        <v>1159359</v>
      </c>
      <c r="H281" s="2" t="s">
        <v>190</v>
      </c>
      <c r="I281" s="2" t="s">
        <v>213</v>
      </c>
      <c r="J281" s="2" t="s">
        <v>83</v>
      </c>
      <c r="K281" s="2" t="s">
        <v>83</v>
      </c>
      <c r="L281" s="2" t="s">
        <v>192</v>
      </c>
      <c r="M281" s="2" t="s">
        <v>132</v>
      </c>
      <c r="N281" s="2" t="s">
        <v>214</v>
      </c>
      <c r="O281" s="2" t="s">
        <v>84</v>
      </c>
      <c r="P281" s="2" t="s">
        <v>215</v>
      </c>
      <c r="Q281" s="2" t="s">
        <v>96</v>
      </c>
      <c r="R281" s="2" t="s">
        <v>195</v>
      </c>
      <c r="S281" s="2" t="s">
        <v>87</v>
      </c>
      <c r="T281" s="5">
        <v>4.72</v>
      </c>
      <c r="U281" s="2" t="s">
        <v>148</v>
      </c>
      <c r="V281" s="6">
        <v>2.6200000000000001E-2</v>
      </c>
      <c r="W281" s="6">
        <v>4.87E-2</v>
      </c>
      <c r="X281" s="2" t="s">
        <v>197</v>
      </c>
      <c r="Y281" s="2" t="s">
        <v>84</v>
      </c>
      <c r="Z281" s="5">
        <v>3403524</v>
      </c>
      <c r="AA281" s="5">
        <v>1</v>
      </c>
      <c r="AB281" s="5">
        <v>91.3</v>
      </c>
      <c r="AC281" s="5">
        <v>0</v>
      </c>
      <c r="AD281" s="5">
        <v>3107.41741</v>
      </c>
      <c r="AE281" s="2" t="s">
        <v>3</v>
      </c>
      <c r="AF281" s="2" t="s">
        <v>3</v>
      </c>
      <c r="AG281" s="2" t="s">
        <v>26</v>
      </c>
      <c r="AH281" s="6">
        <v>2.6315000000000002E-3</v>
      </c>
      <c r="AI281" s="6">
        <v>5.1253999999999996E-3</v>
      </c>
      <c r="AJ281" s="6">
        <v>6.3860000000000002E-4</v>
      </c>
      <c r="AK281" s="2" t="s">
        <v>3</v>
      </c>
      <c r="AL281" s="35" t="s">
        <v>4</v>
      </c>
      <c r="AM281" s="35" t="s">
        <v>1</v>
      </c>
    </row>
    <row r="282" spans="1:39" x14ac:dyDescent="0.2">
      <c r="A282" s="2" t="s">
        <v>103</v>
      </c>
      <c r="B282" s="2" t="s">
        <v>105</v>
      </c>
      <c r="C282" s="2" t="s">
        <v>210</v>
      </c>
      <c r="D282" s="2" t="s">
        <v>211</v>
      </c>
      <c r="E282" s="2" t="s">
        <v>188</v>
      </c>
      <c r="F282" s="2" t="s">
        <v>217</v>
      </c>
      <c r="G282" s="9">
        <v>1201953</v>
      </c>
      <c r="H282" s="2" t="s">
        <v>190</v>
      </c>
      <c r="I282" s="2" t="s">
        <v>213</v>
      </c>
      <c r="J282" s="2" t="s">
        <v>83</v>
      </c>
      <c r="K282" s="2" t="s">
        <v>83</v>
      </c>
      <c r="L282" s="2" t="s">
        <v>192</v>
      </c>
      <c r="M282" s="2" t="s">
        <v>132</v>
      </c>
      <c r="N282" s="2" t="s">
        <v>214</v>
      </c>
      <c r="O282" s="2" t="s">
        <v>84</v>
      </c>
      <c r="P282" s="2" t="s">
        <v>215</v>
      </c>
      <c r="Q282" s="2" t="s">
        <v>96</v>
      </c>
      <c r="R282" s="2" t="s">
        <v>195</v>
      </c>
      <c r="S282" s="2" t="s">
        <v>87</v>
      </c>
      <c r="T282" s="5">
        <v>5.45</v>
      </c>
      <c r="U282" s="2" t="s">
        <v>218</v>
      </c>
      <c r="V282" s="6">
        <v>4.6900000000000004E-2</v>
      </c>
      <c r="W282" s="6">
        <v>4.99E-2</v>
      </c>
      <c r="X282" s="2" t="s">
        <v>197</v>
      </c>
      <c r="Y282" s="2" t="s">
        <v>84</v>
      </c>
      <c r="Z282" s="5">
        <v>2999000</v>
      </c>
      <c r="AA282" s="5">
        <v>1</v>
      </c>
      <c r="AB282" s="5">
        <v>98.9</v>
      </c>
      <c r="AC282" s="5">
        <v>0</v>
      </c>
      <c r="AD282" s="5">
        <v>2966.011</v>
      </c>
      <c r="AE282" s="2" t="s">
        <v>3</v>
      </c>
      <c r="AF282" s="2" t="s">
        <v>3</v>
      </c>
      <c r="AG282" s="2" t="s">
        <v>26</v>
      </c>
      <c r="AH282" s="6">
        <v>5.9979999999999999E-3</v>
      </c>
      <c r="AI282" s="6">
        <v>4.8922000000000002E-3</v>
      </c>
      <c r="AJ282" s="6">
        <v>6.0950000000000002E-4</v>
      </c>
      <c r="AK282" s="2" t="s">
        <v>3</v>
      </c>
      <c r="AL282" s="35" t="s">
        <v>4</v>
      </c>
      <c r="AM282" s="35" t="s">
        <v>1</v>
      </c>
    </row>
    <row r="283" spans="1:39" x14ac:dyDescent="0.2">
      <c r="A283" s="2" t="s">
        <v>103</v>
      </c>
      <c r="B283" s="2" t="s">
        <v>105</v>
      </c>
      <c r="C283" s="2" t="s">
        <v>387</v>
      </c>
      <c r="D283" s="2" t="s">
        <v>388</v>
      </c>
      <c r="E283" s="2" t="s">
        <v>188</v>
      </c>
      <c r="F283" s="2" t="s">
        <v>389</v>
      </c>
      <c r="G283" s="9">
        <v>1155951</v>
      </c>
      <c r="H283" s="2" t="s">
        <v>190</v>
      </c>
      <c r="I283" s="2" t="s">
        <v>390</v>
      </c>
      <c r="J283" s="2" t="s">
        <v>83</v>
      </c>
      <c r="K283" s="2" t="s">
        <v>83</v>
      </c>
      <c r="L283" s="2" t="s">
        <v>192</v>
      </c>
      <c r="M283" s="2" t="s">
        <v>132</v>
      </c>
      <c r="N283" s="2" t="s">
        <v>272</v>
      </c>
      <c r="O283" s="2" t="s">
        <v>84</v>
      </c>
      <c r="P283" s="2" t="s">
        <v>215</v>
      </c>
      <c r="Q283" s="2" t="s">
        <v>96</v>
      </c>
      <c r="R283" s="2" t="s">
        <v>195</v>
      </c>
      <c r="S283" s="2" t="s">
        <v>87</v>
      </c>
      <c r="T283" s="5">
        <v>3.27</v>
      </c>
      <c r="U283" s="2" t="s">
        <v>391</v>
      </c>
      <c r="V283" s="6">
        <v>4.2999999999999997E-2</v>
      </c>
      <c r="W283" s="6">
        <v>7.2800000000000004E-2</v>
      </c>
      <c r="X283" s="2" t="s">
        <v>197</v>
      </c>
      <c r="Y283" s="2" t="s">
        <v>84</v>
      </c>
      <c r="Z283" s="5">
        <v>1516434.18</v>
      </c>
      <c r="AA283" s="5">
        <v>1</v>
      </c>
      <c r="AB283" s="5">
        <v>86.78</v>
      </c>
      <c r="AC283" s="5">
        <v>0</v>
      </c>
      <c r="AD283" s="5">
        <v>1315.9615799999999</v>
      </c>
      <c r="AE283" s="2" t="s">
        <v>3</v>
      </c>
      <c r="AF283" s="2" t="s">
        <v>3</v>
      </c>
      <c r="AG283" s="2" t="s">
        <v>26</v>
      </c>
      <c r="AH283" s="6">
        <v>1.3259000000000001E-3</v>
      </c>
      <c r="AI283" s="6">
        <v>2.1706E-3</v>
      </c>
      <c r="AJ283" s="6">
        <v>2.7040000000000001E-4</v>
      </c>
      <c r="AK283" s="2" t="s">
        <v>3</v>
      </c>
      <c r="AL283" s="35" t="s">
        <v>4</v>
      </c>
      <c r="AM283" s="35" t="s">
        <v>1</v>
      </c>
    </row>
    <row r="284" spans="1:39" x14ac:dyDescent="0.2">
      <c r="A284" s="2" t="s">
        <v>103</v>
      </c>
      <c r="B284" s="2" t="s">
        <v>105</v>
      </c>
      <c r="C284" s="2" t="s">
        <v>310</v>
      </c>
      <c r="D284" s="2" t="s">
        <v>311</v>
      </c>
      <c r="E284" s="2" t="s">
        <v>188</v>
      </c>
      <c r="F284" s="2" t="s">
        <v>395</v>
      </c>
      <c r="G284" s="9">
        <v>2310464</v>
      </c>
      <c r="H284" s="2" t="s">
        <v>190</v>
      </c>
      <c r="I284" s="2" t="s">
        <v>191</v>
      </c>
      <c r="J284" s="2" t="s">
        <v>83</v>
      </c>
      <c r="K284" s="2" t="s">
        <v>83</v>
      </c>
      <c r="L284" s="2" t="s">
        <v>192</v>
      </c>
      <c r="M284" s="2" t="s">
        <v>132</v>
      </c>
      <c r="N284" s="2" t="s">
        <v>277</v>
      </c>
      <c r="O284" s="2" t="s">
        <v>84</v>
      </c>
      <c r="P284" s="2" t="s">
        <v>393</v>
      </c>
      <c r="Q284" s="2" t="s">
        <v>96</v>
      </c>
      <c r="R284" s="2" t="s">
        <v>195</v>
      </c>
      <c r="S284" s="2" t="s">
        <v>87</v>
      </c>
      <c r="T284" s="5">
        <v>2.66</v>
      </c>
      <c r="U284" s="2" t="s">
        <v>396</v>
      </c>
      <c r="V284" s="6">
        <v>5.0000000000000001E-3</v>
      </c>
      <c r="W284" s="6">
        <v>1.7600000000000001E-2</v>
      </c>
      <c r="X284" s="2" t="s">
        <v>197</v>
      </c>
      <c r="Y284" s="2" t="s">
        <v>84</v>
      </c>
      <c r="Z284" s="5">
        <v>4973500</v>
      </c>
      <c r="AA284" s="5">
        <v>1</v>
      </c>
      <c r="AB284" s="5">
        <v>107.2</v>
      </c>
      <c r="AC284" s="5">
        <v>0</v>
      </c>
      <c r="AD284" s="5">
        <v>5331.5919999999996</v>
      </c>
      <c r="AE284" s="2" t="s">
        <v>3</v>
      </c>
      <c r="AF284" s="2" t="s">
        <v>3</v>
      </c>
      <c r="AG284" s="2" t="s">
        <v>26</v>
      </c>
      <c r="AH284" s="6">
        <v>6.5161999999999998E-3</v>
      </c>
      <c r="AI284" s="6">
        <v>8.7939999999999997E-3</v>
      </c>
      <c r="AJ284" s="6">
        <v>1.0956E-3</v>
      </c>
      <c r="AK284" s="2" t="s">
        <v>3</v>
      </c>
      <c r="AL284" s="35" t="s">
        <v>4</v>
      </c>
      <c r="AM284" s="35" t="s">
        <v>1</v>
      </c>
    </row>
    <row r="285" spans="1:39" x14ac:dyDescent="0.2">
      <c r="A285" s="2" t="s">
        <v>103</v>
      </c>
      <c r="B285" s="2" t="s">
        <v>105</v>
      </c>
      <c r="C285" s="2" t="s">
        <v>397</v>
      </c>
      <c r="D285" s="2" t="s">
        <v>398</v>
      </c>
      <c r="E285" s="2" t="s">
        <v>188</v>
      </c>
      <c r="F285" s="2" t="s">
        <v>399</v>
      </c>
      <c r="G285" s="9">
        <v>1151026</v>
      </c>
      <c r="H285" s="2" t="s">
        <v>190</v>
      </c>
      <c r="I285" s="2" t="s">
        <v>213</v>
      </c>
      <c r="J285" s="2" t="s">
        <v>83</v>
      </c>
      <c r="K285" s="2" t="s">
        <v>83</v>
      </c>
      <c r="L285" s="2" t="s">
        <v>192</v>
      </c>
      <c r="M285" s="2" t="s">
        <v>132</v>
      </c>
      <c r="N285" s="2" t="s">
        <v>214</v>
      </c>
      <c r="O285" s="2" t="s">
        <v>84</v>
      </c>
      <c r="P285" s="2" t="s">
        <v>400</v>
      </c>
      <c r="Q285" s="2" t="s">
        <v>96</v>
      </c>
      <c r="R285" s="2" t="s">
        <v>195</v>
      </c>
      <c r="S285" s="2" t="s">
        <v>87</v>
      </c>
      <c r="T285" s="5">
        <v>2.12</v>
      </c>
      <c r="U285" s="2" t="s">
        <v>401</v>
      </c>
      <c r="V285" s="6">
        <v>6.2934000000000004E-2</v>
      </c>
      <c r="W285" s="6">
        <v>4.9200000000000001E-2</v>
      </c>
      <c r="X285" s="2" t="s">
        <v>197</v>
      </c>
      <c r="Y285" s="2" t="s">
        <v>84</v>
      </c>
      <c r="Z285" s="5">
        <v>293167.17</v>
      </c>
      <c r="AA285" s="5">
        <v>1</v>
      </c>
      <c r="AB285" s="5">
        <v>103.11</v>
      </c>
      <c r="AC285" s="5">
        <v>420.89339999999999</v>
      </c>
      <c r="AD285" s="5">
        <v>723.17807000000005</v>
      </c>
      <c r="AE285" s="2" t="s">
        <v>3</v>
      </c>
      <c r="AF285" s="2" t="s">
        <v>3</v>
      </c>
      <c r="AG285" s="2" t="s">
        <v>26</v>
      </c>
      <c r="AH285" s="6">
        <v>6.8305000000000006E-3</v>
      </c>
      <c r="AI285" s="6">
        <v>1.1927999999999999E-3</v>
      </c>
      <c r="AJ285" s="6">
        <v>1.4860000000000001E-4</v>
      </c>
      <c r="AK285" s="2" t="s">
        <v>3</v>
      </c>
      <c r="AL285" s="35" t="s">
        <v>4</v>
      </c>
      <c r="AM285" s="35" t="s">
        <v>1</v>
      </c>
    </row>
    <row r="286" spans="1:39" x14ac:dyDescent="0.2">
      <c r="A286" s="2" t="s">
        <v>103</v>
      </c>
      <c r="B286" s="2" t="s">
        <v>105</v>
      </c>
      <c r="C286" s="2" t="s">
        <v>397</v>
      </c>
      <c r="D286" s="2" t="s">
        <v>398</v>
      </c>
      <c r="E286" s="2" t="s">
        <v>188</v>
      </c>
      <c r="F286" s="2" t="s">
        <v>402</v>
      </c>
      <c r="G286" s="9">
        <v>1156025</v>
      </c>
      <c r="H286" s="2" t="s">
        <v>190</v>
      </c>
      <c r="I286" s="2" t="s">
        <v>213</v>
      </c>
      <c r="J286" s="2" t="s">
        <v>83</v>
      </c>
      <c r="K286" s="2" t="s">
        <v>83</v>
      </c>
      <c r="L286" s="2" t="s">
        <v>192</v>
      </c>
      <c r="M286" s="2" t="s">
        <v>132</v>
      </c>
      <c r="N286" s="2" t="s">
        <v>214</v>
      </c>
      <c r="O286" s="2" t="s">
        <v>84</v>
      </c>
      <c r="P286" s="2" t="s">
        <v>400</v>
      </c>
      <c r="Q286" s="2" t="s">
        <v>96</v>
      </c>
      <c r="R286" s="2" t="s">
        <v>195</v>
      </c>
      <c r="S286" s="2" t="s">
        <v>87</v>
      </c>
      <c r="T286" s="5">
        <v>0.74</v>
      </c>
      <c r="U286" s="2" t="s">
        <v>403</v>
      </c>
      <c r="V286" s="6">
        <v>5.45E-2</v>
      </c>
      <c r="W286" s="6">
        <v>8.3699999999999997E-2</v>
      </c>
      <c r="X286" s="2" t="s">
        <v>197</v>
      </c>
      <c r="Y286" s="2" t="s">
        <v>84</v>
      </c>
      <c r="Z286" s="5">
        <v>1696000</v>
      </c>
      <c r="AA286" s="5">
        <v>1</v>
      </c>
      <c r="AB286" s="5">
        <v>99.36</v>
      </c>
      <c r="AC286" s="5">
        <v>0</v>
      </c>
      <c r="AD286" s="5">
        <v>1685.1456000000001</v>
      </c>
      <c r="AE286" s="2" t="s">
        <v>3</v>
      </c>
      <c r="AF286" s="2" t="s">
        <v>3</v>
      </c>
      <c r="AG286" s="2" t="s">
        <v>26</v>
      </c>
      <c r="AH286" s="6">
        <v>1.0024999999999999E-2</v>
      </c>
      <c r="AI286" s="6">
        <v>2.7794999999999999E-3</v>
      </c>
      <c r="AJ286" s="6">
        <v>3.4630000000000001E-4</v>
      </c>
      <c r="AK286" s="2" t="s">
        <v>3</v>
      </c>
      <c r="AL286" s="35" t="s">
        <v>4</v>
      </c>
      <c r="AM286" s="35" t="s">
        <v>1</v>
      </c>
    </row>
    <row r="287" spans="1:39" x14ac:dyDescent="0.2">
      <c r="A287" s="2" t="s">
        <v>103</v>
      </c>
      <c r="B287" s="2" t="s">
        <v>105</v>
      </c>
      <c r="C287" s="2" t="s">
        <v>404</v>
      </c>
      <c r="D287" s="2" t="s">
        <v>405</v>
      </c>
      <c r="E287" s="2" t="s">
        <v>188</v>
      </c>
      <c r="F287" s="2" t="s">
        <v>406</v>
      </c>
      <c r="G287" s="9">
        <v>2510170</v>
      </c>
      <c r="H287" s="2" t="s">
        <v>190</v>
      </c>
      <c r="I287" s="2" t="s">
        <v>213</v>
      </c>
      <c r="J287" s="2" t="s">
        <v>83</v>
      </c>
      <c r="K287" s="2" t="s">
        <v>83</v>
      </c>
      <c r="L287" s="2" t="s">
        <v>192</v>
      </c>
      <c r="M287" s="2" t="s">
        <v>132</v>
      </c>
      <c r="N287" s="2" t="s">
        <v>208</v>
      </c>
      <c r="O287" s="2" t="s">
        <v>84</v>
      </c>
      <c r="P287" s="2" t="s">
        <v>85</v>
      </c>
      <c r="Q287" s="2" t="s">
        <v>86</v>
      </c>
      <c r="R287" s="2" t="s">
        <v>195</v>
      </c>
      <c r="S287" s="2" t="s">
        <v>87</v>
      </c>
      <c r="T287" s="5">
        <v>2.75</v>
      </c>
      <c r="U287" s="2" t="s">
        <v>407</v>
      </c>
      <c r="V287" s="6">
        <v>5.2999999999999999E-2</v>
      </c>
      <c r="W287" s="6">
        <v>5.2900000000000003E-2</v>
      </c>
      <c r="X287" s="2" t="s">
        <v>197</v>
      </c>
      <c r="Y287" s="2" t="s">
        <v>84</v>
      </c>
      <c r="Z287" s="5">
        <v>2257714.4</v>
      </c>
      <c r="AA287" s="5">
        <v>1</v>
      </c>
      <c r="AB287" s="5">
        <v>100.2</v>
      </c>
      <c r="AC287" s="5">
        <v>56.585099999999997</v>
      </c>
      <c r="AD287" s="5">
        <v>2318.8149199999998</v>
      </c>
      <c r="AE287" s="2" t="s">
        <v>3</v>
      </c>
      <c r="AF287" s="2" t="s">
        <v>3</v>
      </c>
      <c r="AG287" s="2" t="s">
        <v>26</v>
      </c>
      <c r="AH287" s="6">
        <v>4.9744999999999998E-3</v>
      </c>
      <c r="AI287" s="6">
        <v>3.8246999999999999E-3</v>
      </c>
      <c r="AJ287" s="6">
        <v>4.7649999999999998E-4</v>
      </c>
      <c r="AK287" s="2" t="s">
        <v>3</v>
      </c>
      <c r="AL287" s="35" t="s">
        <v>4</v>
      </c>
      <c r="AM287" s="35" t="s">
        <v>1</v>
      </c>
    </row>
    <row r="288" spans="1:39" x14ac:dyDescent="0.2">
      <c r="A288" s="2" t="s">
        <v>103</v>
      </c>
      <c r="B288" s="2" t="s">
        <v>105</v>
      </c>
      <c r="C288" s="2" t="s">
        <v>219</v>
      </c>
      <c r="D288" s="2" t="s">
        <v>220</v>
      </c>
      <c r="E288" s="2" t="s">
        <v>188</v>
      </c>
      <c r="F288" s="2" t="s">
        <v>408</v>
      </c>
      <c r="G288" s="9">
        <v>6120224</v>
      </c>
      <c r="H288" s="2" t="s">
        <v>190</v>
      </c>
      <c r="I288" s="2" t="s">
        <v>191</v>
      </c>
      <c r="J288" s="2" t="s">
        <v>83</v>
      </c>
      <c r="K288" s="2" t="s">
        <v>83</v>
      </c>
      <c r="L288" s="2" t="s">
        <v>192</v>
      </c>
      <c r="M288" s="2" t="s">
        <v>132</v>
      </c>
      <c r="N288" s="2" t="s">
        <v>208</v>
      </c>
      <c r="O288" s="2" t="s">
        <v>84</v>
      </c>
      <c r="P288" s="2" t="s">
        <v>85</v>
      </c>
      <c r="Q288" s="2" t="s">
        <v>86</v>
      </c>
      <c r="R288" s="2" t="s">
        <v>195</v>
      </c>
      <c r="S288" s="2" t="s">
        <v>87</v>
      </c>
      <c r="T288" s="5">
        <v>3.27</v>
      </c>
      <c r="U288" s="2" t="s">
        <v>342</v>
      </c>
      <c r="V288" s="6">
        <v>1.8000000000000002E-2</v>
      </c>
      <c r="W288" s="6">
        <v>2.41E-2</v>
      </c>
      <c r="X288" s="2" t="s">
        <v>197</v>
      </c>
      <c r="Y288" s="2" t="s">
        <v>84</v>
      </c>
      <c r="Z288" s="5">
        <v>1856480.12</v>
      </c>
      <c r="AA288" s="5">
        <v>1</v>
      </c>
      <c r="AB288" s="5">
        <v>110.59</v>
      </c>
      <c r="AC288" s="5">
        <v>0</v>
      </c>
      <c r="AD288" s="5">
        <v>2053.0813600000001</v>
      </c>
      <c r="AE288" s="2" t="s">
        <v>3</v>
      </c>
      <c r="AF288" s="2" t="s">
        <v>3</v>
      </c>
      <c r="AG288" s="2" t="s">
        <v>26</v>
      </c>
      <c r="AH288" s="6">
        <v>2.3536999999999998E-3</v>
      </c>
      <c r="AI288" s="6">
        <v>3.3863999999999999E-3</v>
      </c>
      <c r="AJ288" s="6">
        <v>4.2190000000000001E-4</v>
      </c>
      <c r="AK288" s="2" t="s">
        <v>3</v>
      </c>
      <c r="AL288" s="35" t="s">
        <v>4</v>
      </c>
      <c r="AM288" s="35" t="s">
        <v>1</v>
      </c>
    </row>
    <row r="289" spans="1:39" x14ac:dyDescent="0.2">
      <c r="A289" s="2" t="s">
        <v>103</v>
      </c>
      <c r="B289" s="2" t="s">
        <v>105</v>
      </c>
      <c r="C289" s="2" t="s">
        <v>219</v>
      </c>
      <c r="D289" s="2" t="s">
        <v>220</v>
      </c>
      <c r="E289" s="2" t="s">
        <v>188</v>
      </c>
      <c r="F289" s="2" t="s">
        <v>221</v>
      </c>
      <c r="G289" s="9">
        <v>1191519</v>
      </c>
      <c r="H289" s="2" t="s">
        <v>190</v>
      </c>
      <c r="I289" s="2" t="s">
        <v>191</v>
      </c>
      <c r="J289" s="2" t="s">
        <v>83</v>
      </c>
      <c r="K289" s="2" t="s">
        <v>83</v>
      </c>
      <c r="L289" s="2" t="s">
        <v>192</v>
      </c>
      <c r="M289" s="2" t="s">
        <v>132</v>
      </c>
      <c r="N289" s="2" t="s">
        <v>208</v>
      </c>
      <c r="O289" s="2" t="s">
        <v>84</v>
      </c>
      <c r="P289" s="2" t="s">
        <v>222</v>
      </c>
      <c r="Q289" s="2" t="s">
        <v>86</v>
      </c>
      <c r="R289" s="2" t="s">
        <v>195</v>
      </c>
      <c r="S289" s="2" t="s">
        <v>87</v>
      </c>
      <c r="T289" s="5">
        <v>2.59</v>
      </c>
      <c r="U289" s="2" t="s">
        <v>223</v>
      </c>
      <c r="V289" s="6">
        <v>3.6499999999999998E-2</v>
      </c>
      <c r="W289" s="6">
        <v>3.44E-2</v>
      </c>
      <c r="X289" s="2" t="s">
        <v>197</v>
      </c>
      <c r="Y289" s="2" t="s">
        <v>84</v>
      </c>
      <c r="Z289" s="5">
        <v>1456000</v>
      </c>
      <c r="AA289" s="5">
        <v>1</v>
      </c>
      <c r="AB289" s="5">
        <v>105.3</v>
      </c>
      <c r="AC289" s="5">
        <v>0</v>
      </c>
      <c r="AD289" s="5">
        <v>1533.1679999999999</v>
      </c>
      <c r="AE289" s="2" t="s">
        <v>3</v>
      </c>
      <c r="AF289" s="2" t="s">
        <v>3</v>
      </c>
      <c r="AG289" s="2" t="s">
        <v>26</v>
      </c>
      <c r="AH289" s="6">
        <v>4.4653999999999996E-3</v>
      </c>
      <c r="AI289" s="6">
        <v>2.5287999999999999E-3</v>
      </c>
      <c r="AJ289" s="6">
        <v>3.1510000000000002E-4</v>
      </c>
      <c r="AK289" s="2" t="s">
        <v>3</v>
      </c>
      <c r="AL289" s="35" t="s">
        <v>4</v>
      </c>
      <c r="AM289" s="35" t="s">
        <v>1</v>
      </c>
    </row>
    <row r="290" spans="1:39" x14ac:dyDescent="0.2">
      <c r="A290" s="2" t="s">
        <v>103</v>
      </c>
      <c r="B290" s="2" t="s">
        <v>105</v>
      </c>
      <c r="C290" s="2" t="s">
        <v>224</v>
      </c>
      <c r="D290" s="2" t="s">
        <v>225</v>
      </c>
      <c r="E290" s="2" t="s">
        <v>188</v>
      </c>
      <c r="F290" s="2" t="s">
        <v>226</v>
      </c>
      <c r="G290" s="9">
        <v>1204825</v>
      </c>
      <c r="H290" s="2" t="s">
        <v>190</v>
      </c>
      <c r="I290" s="2" t="s">
        <v>213</v>
      </c>
      <c r="J290" s="2" t="s">
        <v>83</v>
      </c>
      <c r="K290" s="2" t="s">
        <v>83</v>
      </c>
      <c r="L290" s="2" t="s">
        <v>192</v>
      </c>
      <c r="M290" s="2" t="s">
        <v>132</v>
      </c>
      <c r="N290" s="2" t="s">
        <v>227</v>
      </c>
      <c r="O290" s="2" t="s">
        <v>84</v>
      </c>
      <c r="P290" s="2" t="s">
        <v>222</v>
      </c>
      <c r="Q290" s="2" t="s">
        <v>86</v>
      </c>
      <c r="R290" s="2" t="s">
        <v>195</v>
      </c>
      <c r="S290" s="2" t="s">
        <v>87</v>
      </c>
      <c r="T290" s="5">
        <v>4.13</v>
      </c>
      <c r="U290" s="2" t="s">
        <v>228</v>
      </c>
      <c r="V290" s="6">
        <v>6.7000000000000004E-2</v>
      </c>
      <c r="W290" s="6">
        <v>6.0899999999999996E-2</v>
      </c>
      <c r="X290" s="2" t="s">
        <v>197</v>
      </c>
      <c r="Y290" s="2" t="s">
        <v>84</v>
      </c>
      <c r="Z290" s="5">
        <v>2091000</v>
      </c>
      <c r="AA290" s="5">
        <v>1</v>
      </c>
      <c r="AB290" s="5">
        <v>103.21</v>
      </c>
      <c r="AC290" s="5">
        <v>0</v>
      </c>
      <c r="AD290" s="5">
        <v>2158.1210999999998</v>
      </c>
      <c r="AE290" s="2" t="s">
        <v>3</v>
      </c>
      <c r="AF290" s="2" t="s">
        <v>3</v>
      </c>
      <c r="AG290" s="2" t="s">
        <v>26</v>
      </c>
      <c r="AH290" s="6">
        <v>2.2978E-3</v>
      </c>
      <c r="AI290" s="6">
        <v>3.5596E-3</v>
      </c>
      <c r="AJ290" s="6">
        <v>4.4349999999999999E-4</v>
      </c>
      <c r="AK290" s="2" t="s">
        <v>3</v>
      </c>
      <c r="AL290" s="35" t="s">
        <v>4</v>
      </c>
      <c r="AM290" s="35" t="s">
        <v>1</v>
      </c>
    </row>
    <row r="291" spans="1:39" x14ac:dyDescent="0.2">
      <c r="A291" s="2" t="s">
        <v>103</v>
      </c>
      <c r="B291" s="2" t="s">
        <v>105</v>
      </c>
      <c r="C291" s="2" t="s">
        <v>229</v>
      </c>
      <c r="D291" s="2" t="s">
        <v>230</v>
      </c>
      <c r="E291" s="2" t="s">
        <v>188</v>
      </c>
      <c r="F291" s="2" t="s">
        <v>411</v>
      </c>
      <c r="G291" s="9">
        <v>7390149</v>
      </c>
      <c r="H291" s="2" t="s">
        <v>190</v>
      </c>
      <c r="I291" s="2" t="s">
        <v>213</v>
      </c>
      <c r="J291" s="2" t="s">
        <v>83</v>
      </c>
      <c r="K291" s="2" t="s">
        <v>83</v>
      </c>
      <c r="L291" s="2" t="s">
        <v>192</v>
      </c>
      <c r="M291" s="2" t="s">
        <v>132</v>
      </c>
      <c r="N291" s="2" t="s">
        <v>232</v>
      </c>
      <c r="O291" s="2" t="s">
        <v>84</v>
      </c>
      <c r="P291" s="2" t="s">
        <v>233</v>
      </c>
      <c r="Q291" s="2" t="s">
        <v>86</v>
      </c>
      <c r="R291" s="2" t="s">
        <v>195</v>
      </c>
      <c r="S291" s="2" t="s">
        <v>87</v>
      </c>
      <c r="T291" s="5">
        <v>1.2</v>
      </c>
      <c r="U291" s="2" t="s">
        <v>329</v>
      </c>
      <c r="V291" s="6">
        <v>0.04</v>
      </c>
      <c r="W291" s="6">
        <v>4.8899999999999999E-2</v>
      </c>
      <c r="X291" s="2" t="s">
        <v>197</v>
      </c>
      <c r="Y291" s="2" t="s">
        <v>84</v>
      </c>
      <c r="Z291" s="5">
        <v>196525.59</v>
      </c>
      <c r="AA291" s="5">
        <v>1</v>
      </c>
      <c r="AB291" s="5">
        <v>100.02</v>
      </c>
      <c r="AC291" s="5">
        <v>0</v>
      </c>
      <c r="AD291" s="5">
        <v>196.56488999999999</v>
      </c>
      <c r="AE291" s="2" t="s">
        <v>3</v>
      </c>
      <c r="AF291" s="2" t="s">
        <v>3</v>
      </c>
      <c r="AG291" s="2" t="s">
        <v>26</v>
      </c>
      <c r="AH291" s="6">
        <v>9.9430000000000004E-4</v>
      </c>
      <c r="AI291" s="6">
        <v>3.2419999999999997E-4</v>
      </c>
      <c r="AJ291" s="6">
        <v>4.0399999999999999E-5</v>
      </c>
      <c r="AK291" s="2" t="s">
        <v>3</v>
      </c>
      <c r="AL291" s="35" t="s">
        <v>4</v>
      </c>
      <c r="AM291" s="35" t="s">
        <v>1</v>
      </c>
    </row>
    <row r="292" spans="1:39" x14ac:dyDescent="0.2">
      <c r="A292" s="2" t="s">
        <v>103</v>
      </c>
      <c r="B292" s="2" t="s">
        <v>105</v>
      </c>
      <c r="C292" s="2" t="s">
        <v>229</v>
      </c>
      <c r="D292" s="2" t="s">
        <v>230</v>
      </c>
      <c r="E292" s="2" t="s">
        <v>188</v>
      </c>
      <c r="F292" s="2" t="s">
        <v>231</v>
      </c>
      <c r="G292" s="9">
        <v>7390263</v>
      </c>
      <c r="H292" s="2" t="s">
        <v>190</v>
      </c>
      <c r="I292" s="2" t="s">
        <v>213</v>
      </c>
      <c r="J292" s="2" t="s">
        <v>83</v>
      </c>
      <c r="K292" s="2" t="s">
        <v>83</v>
      </c>
      <c r="L292" s="2" t="s">
        <v>192</v>
      </c>
      <c r="M292" s="2" t="s">
        <v>132</v>
      </c>
      <c r="N292" s="2" t="s">
        <v>232</v>
      </c>
      <c r="O292" s="2" t="s">
        <v>84</v>
      </c>
      <c r="P292" s="2" t="s">
        <v>233</v>
      </c>
      <c r="Q292" s="2" t="s">
        <v>86</v>
      </c>
      <c r="R292" s="2" t="s">
        <v>195</v>
      </c>
      <c r="S292" s="2" t="s">
        <v>87</v>
      </c>
      <c r="T292" s="5">
        <v>5.3</v>
      </c>
      <c r="U292" s="2" t="s">
        <v>234</v>
      </c>
      <c r="V292" s="6">
        <v>2.07E-2</v>
      </c>
      <c r="W292" s="6">
        <v>5.3399999999999996E-2</v>
      </c>
      <c r="X292" s="2" t="s">
        <v>197</v>
      </c>
      <c r="Y292" s="2" t="s">
        <v>84</v>
      </c>
      <c r="Z292" s="5">
        <v>4998000</v>
      </c>
      <c r="AA292" s="5">
        <v>1</v>
      </c>
      <c r="AB292" s="5">
        <v>84.72</v>
      </c>
      <c r="AC292" s="5">
        <v>0</v>
      </c>
      <c r="AD292" s="5">
        <v>4234.3055999999997</v>
      </c>
      <c r="AE292" s="2" t="s">
        <v>3</v>
      </c>
      <c r="AF292" s="2" t="s">
        <v>3</v>
      </c>
      <c r="AG292" s="2" t="s">
        <v>26</v>
      </c>
      <c r="AH292" s="6">
        <v>1.2169399999999999E-2</v>
      </c>
      <c r="AI292" s="6">
        <v>6.9841E-3</v>
      </c>
      <c r="AJ292" s="6">
        <v>8.7010000000000006E-4</v>
      </c>
      <c r="AK292" s="2" t="s">
        <v>3</v>
      </c>
      <c r="AL292" s="35" t="s">
        <v>4</v>
      </c>
      <c r="AM292" s="35" t="s">
        <v>1</v>
      </c>
    </row>
    <row r="293" spans="1:39" x14ac:dyDescent="0.2">
      <c r="A293" s="2" t="s">
        <v>103</v>
      </c>
      <c r="B293" s="2" t="s">
        <v>105</v>
      </c>
      <c r="C293" s="2" t="s">
        <v>412</v>
      </c>
      <c r="D293" s="2" t="s">
        <v>413</v>
      </c>
      <c r="E293" s="2" t="s">
        <v>188</v>
      </c>
      <c r="F293" s="2" t="s">
        <v>414</v>
      </c>
      <c r="G293" s="9">
        <v>1160811</v>
      </c>
      <c r="H293" s="2" t="s">
        <v>190</v>
      </c>
      <c r="I293" s="2" t="s">
        <v>213</v>
      </c>
      <c r="J293" s="2" t="s">
        <v>83</v>
      </c>
      <c r="K293" s="2" t="s">
        <v>170</v>
      </c>
      <c r="L293" s="2" t="s">
        <v>192</v>
      </c>
      <c r="M293" s="2" t="s">
        <v>132</v>
      </c>
      <c r="N293" s="2" t="s">
        <v>415</v>
      </c>
      <c r="O293" s="2" t="s">
        <v>84</v>
      </c>
      <c r="P293" s="2" t="s">
        <v>233</v>
      </c>
      <c r="Q293" s="2" t="s">
        <v>86</v>
      </c>
      <c r="R293" s="2" t="s">
        <v>195</v>
      </c>
      <c r="S293" s="2" t="s">
        <v>87</v>
      </c>
      <c r="T293" s="5">
        <v>1.2</v>
      </c>
      <c r="U293" s="2" t="s">
        <v>416</v>
      </c>
      <c r="V293" s="6">
        <v>4.7500000000000001E-2</v>
      </c>
      <c r="W293" s="6">
        <v>6.3899999999999998E-2</v>
      </c>
      <c r="X293" s="2" t="s">
        <v>197</v>
      </c>
      <c r="Y293" s="2" t="s">
        <v>84</v>
      </c>
      <c r="Z293" s="5">
        <v>2730991</v>
      </c>
      <c r="AA293" s="5">
        <v>1</v>
      </c>
      <c r="AB293" s="5">
        <v>98.34</v>
      </c>
      <c r="AC293" s="5">
        <v>0</v>
      </c>
      <c r="AD293" s="5">
        <v>2685.6565399999999</v>
      </c>
      <c r="AE293" s="2" t="s">
        <v>3</v>
      </c>
      <c r="AF293" s="2" t="s">
        <v>3</v>
      </c>
      <c r="AG293" s="2" t="s">
        <v>26</v>
      </c>
      <c r="AH293" s="6">
        <v>3.297E-3</v>
      </c>
      <c r="AI293" s="6">
        <v>4.4298000000000002E-3</v>
      </c>
      <c r="AJ293" s="6">
        <v>5.5190000000000003E-4</v>
      </c>
      <c r="AK293" s="2" t="s">
        <v>3</v>
      </c>
      <c r="AL293" s="35" t="s">
        <v>4</v>
      </c>
      <c r="AM293" s="35" t="s">
        <v>1</v>
      </c>
    </row>
    <row r="294" spans="1:39" x14ac:dyDescent="0.2">
      <c r="A294" s="2" t="s">
        <v>103</v>
      </c>
      <c r="B294" s="2" t="s">
        <v>105</v>
      </c>
      <c r="C294" s="2" t="s">
        <v>235</v>
      </c>
      <c r="D294" s="2" t="s">
        <v>236</v>
      </c>
      <c r="E294" s="2" t="s">
        <v>188</v>
      </c>
      <c r="F294" s="2" t="s">
        <v>237</v>
      </c>
      <c r="G294" s="9">
        <v>1195346</v>
      </c>
      <c r="H294" s="2" t="s">
        <v>190</v>
      </c>
      <c r="I294" s="2" t="s">
        <v>213</v>
      </c>
      <c r="J294" s="2" t="s">
        <v>83</v>
      </c>
      <c r="K294" s="2" t="s">
        <v>83</v>
      </c>
      <c r="L294" s="2" t="s">
        <v>192</v>
      </c>
      <c r="M294" s="2" t="s">
        <v>132</v>
      </c>
      <c r="N294" s="2" t="s">
        <v>193</v>
      </c>
      <c r="O294" s="2" t="s">
        <v>84</v>
      </c>
      <c r="P294" s="2" t="s">
        <v>233</v>
      </c>
      <c r="Q294" s="2" t="s">
        <v>86</v>
      </c>
      <c r="R294" s="2" t="s">
        <v>195</v>
      </c>
      <c r="S294" s="2" t="s">
        <v>87</v>
      </c>
      <c r="T294" s="5">
        <v>5.01</v>
      </c>
      <c r="U294" s="2" t="s">
        <v>238</v>
      </c>
      <c r="V294" s="6">
        <v>5.7500000000000002E-2</v>
      </c>
      <c r="W294" s="6">
        <v>5.7099999999999998E-2</v>
      </c>
      <c r="X294" s="2" t="s">
        <v>197</v>
      </c>
      <c r="Y294" s="2" t="s">
        <v>84</v>
      </c>
      <c r="Z294" s="5">
        <v>6396000</v>
      </c>
      <c r="AA294" s="5">
        <v>1</v>
      </c>
      <c r="AB294" s="5">
        <v>100.67</v>
      </c>
      <c r="AC294" s="5">
        <v>0</v>
      </c>
      <c r="AD294" s="5">
        <v>6438.8531999999996</v>
      </c>
      <c r="AE294" s="2" t="s">
        <v>3</v>
      </c>
      <c r="AF294" s="2" t="s">
        <v>3</v>
      </c>
      <c r="AG294" s="2" t="s">
        <v>26</v>
      </c>
      <c r="AH294" s="6">
        <v>1.2182800000000001E-2</v>
      </c>
      <c r="AI294" s="6">
        <v>1.06204E-2</v>
      </c>
      <c r="AJ294" s="6">
        <v>1.3231999999999999E-3</v>
      </c>
      <c r="AK294" s="2" t="s">
        <v>3</v>
      </c>
      <c r="AL294" s="35" t="s">
        <v>4</v>
      </c>
      <c r="AM294" s="35" t="s">
        <v>1</v>
      </c>
    </row>
    <row r="295" spans="1:39" x14ac:dyDescent="0.2">
      <c r="A295" s="2" t="s">
        <v>103</v>
      </c>
      <c r="B295" s="2" t="s">
        <v>105</v>
      </c>
      <c r="C295" s="2" t="s">
        <v>417</v>
      </c>
      <c r="D295" s="2" t="s">
        <v>418</v>
      </c>
      <c r="E295" s="2" t="s">
        <v>188</v>
      </c>
      <c r="F295" s="2" t="s">
        <v>419</v>
      </c>
      <c r="G295" s="9">
        <v>1161322</v>
      </c>
      <c r="H295" s="2" t="s">
        <v>190</v>
      </c>
      <c r="I295" s="2" t="s">
        <v>213</v>
      </c>
      <c r="J295" s="2" t="s">
        <v>83</v>
      </c>
      <c r="K295" s="2" t="s">
        <v>170</v>
      </c>
      <c r="L295" s="2" t="s">
        <v>192</v>
      </c>
      <c r="M295" s="2" t="s">
        <v>132</v>
      </c>
      <c r="N295" s="2" t="s">
        <v>272</v>
      </c>
      <c r="O295" s="2" t="s">
        <v>84</v>
      </c>
      <c r="P295" s="2" t="s">
        <v>233</v>
      </c>
      <c r="Q295" s="2" t="s">
        <v>86</v>
      </c>
      <c r="R295" s="2" t="s">
        <v>195</v>
      </c>
      <c r="S295" s="2" t="s">
        <v>87</v>
      </c>
      <c r="T295" s="5">
        <v>2.15</v>
      </c>
      <c r="U295" s="2" t="s">
        <v>216</v>
      </c>
      <c r="V295" s="6">
        <v>4.3499999999999997E-2</v>
      </c>
      <c r="W295" s="6">
        <v>6.5099999999999991E-2</v>
      </c>
      <c r="X295" s="2" t="s">
        <v>197</v>
      </c>
      <c r="Y295" s="2" t="s">
        <v>84</v>
      </c>
      <c r="Z295" s="5">
        <v>2025455</v>
      </c>
      <c r="AA295" s="5">
        <v>1</v>
      </c>
      <c r="AB295" s="5">
        <v>96.44</v>
      </c>
      <c r="AC295" s="5">
        <v>0</v>
      </c>
      <c r="AD295" s="5">
        <v>1953.3488</v>
      </c>
      <c r="AE295" s="2" t="s">
        <v>3</v>
      </c>
      <c r="AF295" s="2" t="s">
        <v>3</v>
      </c>
      <c r="AG295" s="2" t="s">
        <v>26</v>
      </c>
      <c r="AH295" s="6">
        <v>4.1760999999999994E-3</v>
      </c>
      <c r="AI295" s="6">
        <v>3.2218999999999998E-3</v>
      </c>
      <c r="AJ295" s="6">
        <v>4.014E-4</v>
      </c>
      <c r="AK295" s="2" t="s">
        <v>3</v>
      </c>
      <c r="AL295" s="35" t="s">
        <v>4</v>
      </c>
      <c r="AM295" s="35" t="s">
        <v>1</v>
      </c>
    </row>
    <row r="296" spans="1:39" x14ac:dyDescent="0.2">
      <c r="A296" s="2" t="s">
        <v>103</v>
      </c>
      <c r="B296" s="2" t="s">
        <v>105</v>
      </c>
      <c r="C296" s="2" t="s">
        <v>420</v>
      </c>
      <c r="D296" s="2" t="s">
        <v>421</v>
      </c>
      <c r="E296" s="2" t="s">
        <v>188</v>
      </c>
      <c r="F296" s="2" t="s">
        <v>422</v>
      </c>
      <c r="G296" s="9">
        <v>5760301</v>
      </c>
      <c r="H296" s="2" t="s">
        <v>190</v>
      </c>
      <c r="I296" s="2" t="s">
        <v>213</v>
      </c>
      <c r="J296" s="2" t="s">
        <v>83</v>
      </c>
      <c r="K296" s="2" t="s">
        <v>83</v>
      </c>
      <c r="L296" s="2" t="s">
        <v>192</v>
      </c>
      <c r="M296" s="2" t="s">
        <v>132</v>
      </c>
      <c r="N296" s="2" t="s">
        <v>232</v>
      </c>
      <c r="O296" s="2" t="s">
        <v>84</v>
      </c>
      <c r="P296" s="2" t="s">
        <v>233</v>
      </c>
      <c r="Q296" s="2" t="s">
        <v>86</v>
      </c>
      <c r="R296" s="2" t="s">
        <v>195</v>
      </c>
      <c r="S296" s="2" t="s">
        <v>87</v>
      </c>
      <c r="T296" s="5">
        <v>2.64</v>
      </c>
      <c r="U296" s="2" t="s">
        <v>373</v>
      </c>
      <c r="V296" s="6">
        <v>2.2000000000000002E-2</v>
      </c>
      <c r="W296" s="6">
        <v>4.7699999999999992E-2</v>
      </c>
      <c r="X296" s="2" t="s">
        <v>197</v>
      </c>
      <c r="Y296" s="2" t="s">
        <v>84</v>
      </c>
      <c r="Z296" s="5">
        <v>5051348.7699999996</v>
      </c>
      <c r="AA296" s="5">
        <v>1</v>
      </c>
      <c r="AB296" s="5">
        <v>94.15</v>
      </c>
      <c r="AC296" s="5">
        <v>0</v>
      </c>
      <c r="AD296" s="5">
        <v>4755.8448600000002</v>
      </c>
      <c r="AE296" s="2" t="s">
        <v>3</v>
      </c>
      <c r="AF296" s="2" t="s">
        <v>3</v>
      </c>
      <c r="AG296" s="2" t="s">
        <v>26</v>
      </c>
      <c r="AH296" s="6">
        <v>4.3696000000000004E-3</v>
      </c>
      <c r="AI296" s="6">
        <v>7.8443999999999996E-3</v>
      </c>
      <c r="AJ296" s="6">
        <v>9.7729999999999996E-4</v>
      </c>
      <c r="AK296" s="2" t="s">
        <v>3</v>
      </c>
      <c r="AL296" s="35" t="s">
        <v>4</v>
      </c>
      <c r="AM296" s="35" t="s">
        <v>1</v>
      </c>
    </row>
    <row r="297" spans="1:39" x14ac:dyDescent="0.2">
      <c r="A297" s="2" t="s">
        <v>103</v>
      </c>
      <c r="B297" s="2" t="s">
        <v>105</v>
      </c>
      <c r="C297" s="2" t="s">
        <v>423</v>
      </c>
      <c r="D297" s="2" t="s">
        <v>424</v>
      </c>
      <c r="E297" s="2" t="s">
        <v>188</v>
      </c>
      <c r="F297" s="2" t="s">
        <v>425</v>
      </c>
      <c r="G297" s="9">
        <v>1160746</v>
      </c>
      <c r="H297" s="2" t="s">
        <v>190</v>
      </c>
      <c r="I297" s="2" t="s">
        <v>213</v>
      </c>
      <c r="J297" s="2" t="s">
        <v>83</v>
      </c>
      <c r="K297" s="2" t="s">
        <v>170</v>
      </c>
      <c r="L297" s="2" t="s">
        <v>192</v>
      </c>
      <c r="M297" s="2" t="s">
        <v>132</v>
      </c>
      <c r="N297" s="2" t="s">
        <v>272</v>
      </c>
      <c r="O297" s="2" t="s">
        <v>84</v>
      </c>
      <c r="P297" s="2" t="s">
        <v>233</v>
      </c>
      <c r="Q297" s="2" t="s">
        <v>86</v>
      </c>
      <c r="R297" s="2" t="s">
        <v>195</v>
      </c>
      <c r="S297" s="2" t="s">
        <v>87</v>
      </c>
      <c r="T297" s="5">
        <v>1.61</v>
      </c>
      <c r="U297" s="2" t="s">
        <v>426</v>
      </c>
      <c r="V297" s="6">
        <v>3.95E-2</v>
      </c>
      <c r="W297" s="6">
        <v>5.9699999999999996E-2</v>
      </c>
      <c r="X297" s="2" t="s">
        <v>197</v>
      </c>
      <c r="Y297" s="2" t="s">
        <v>84</v>
      </c>
      <c r="Z297" s="5">
        <v>896500</v>
      </c>
      <c r="AA297" s="5">
        <v>1</v>
      </c>
      <c r="AB297" s="5">
        <v>98.29</v>
      </c>
      <c r="AC297" s="5">
        <v>0</v>
      </c>
      <c r="AD297" s="5">
        <v>881.16985</v>
      </c>
      <c r="AE297" s="2" t="s">
        <v>3</v>
      </c>
      <c r="AF297" s="2" t="s">
        <v>3</v>
      </c>
      <c r="AG297" s="2" t="s">
        <v>26</v>
      </c>
      <c r="AH297" s="6">
        <v>2.8560999999999999E-3</v>
      </c>
      <c r="AI297" s="6">
        <v>1.4533999999999999E-3</v>
      </c>
      <c r="AJ297" s="6">
        <v>1.8110000000000001E-4</v>
      </c>
      <c r="AK297" s="2" t="s">
        <v>3</v>
      </c>
      <c r="AL297" s="35" t="s">
        <v>4</v>
      </c>
      <c r="AM297" s="35" t="s">
        <v>1</v>
      </c>
    </row>
    <row r="298" spans="1:39" x14ac:dyDescent="0.2">
      <c r="A298" s="2" t="s">
        <v>103</v>
      </c>
      <c r="B298" s="2" t="s">
        <v>105</v>
      </c>
      <c r="C298" s="2" t="s">
        <v>430</v>
      </c>
      <c r="D298" s="2" t="s">
        <v>431</v>
      </c>
      <c r="E298" s="2" t="s">
        <v>188</v>
      </c>
      <c r="F298" s="2" t="s">
        <v>432</v>
      </c>
      <c r="G298" s="9">
        <v>1132505</v>
      </c>
      <c r="H298" s="2" t="s">
        <v>190</v>
      </c>
      <c r="I298" s="2" t="s">
        <v>213</v>
      </c>
      <c r="J298" s="2" t="s">
        <v>83</v>
      </c>
      <c r="K298" s="2" t="s">
        <v>83</v>
      </c>
      <c r="L298" s="2" t="s">
        <v>192</v>
      </c>
      <c r="M298" s="2" t="s">
        <v>132</v>
      </c>
      <c r="N298" s="2" t="s">
        <v>193</v>
      </c>
      <c r="O298" s="2" t="s">
        <v>84</v>
      </c>
      <c r="P298" s="2" t="s">
        <v>233</v>
      </c>
      <c r="Q298" s="2" t="s">
        <v>86</v>
      </c>
      <c r="R298" s="2" t="s">
        <v>195</v>
      </c>
      <c r="S298" s="2" t="s">
        <v>87</v>
      </c>
      <c r="T298" s="5">
        <v>0.16</v>
      </c>
      <c r="U298" s="2" t="s">
        <v>433</v>
      </c>
      <c r="V298" s="6">
        <v>6.1500000000000006E-2</v>
      </c>
      <c r="W298" s="6">
        <v>5.4199999999999998E-2</v>
      </c>
      <c r="X298" s="2" t="s">
        <v>197</v>
      </c>
      <c r="Y298" s="2" t="s">
        <v>84</v>
      </c>
      <c r="Z298" s="5">
        <v>0.84</v>
      </c>
      <c r="AA298" s="5">
        <v>1</v>
      </c>
      <c r="AB298" s="5">
        <v>100.66</v>
      </c>
      <c r="AC298" s="5">
        <v>0</v>
      </c>
      <c r="AD298" s="5">
        <v>8.4000000000000003E-4</v>
      </c>
      <c r="AE298" s="2" t="s">
        <v>3</v>
      </c>
      <c r="AF298" s="2" t="s">
        <v>3</v>
      </c>
      <c r="AG298" s="2" t="s">
        <v>26</v>
      </c>
      <c r="AH298" s="6">
        <v>0</v>
      </c>
      <c r="AI298" s="6">
        <v>0</v>
      </c>
      <c r="AJ298" s="6">
        <v>0</v>
      </c>
      <c r="AK298" s="2" t="s">
        <v>3</v>
      </c>
      <c r="AL298" s="35" t="s">
        <v>4</v>
      </c>
      <c r="AM298" s="35" t="s">
        <v>1</v>
      </c>
    </row>
    <row r="299" spans="1:39" x14ac:dyDescent="0.2">
      <c r="A299" s="2" t="s">
        <v>103</v>
      </c>
      <c r="B299" s="2" t="s">
        <v>105</v>
      </c>
      <c r="C299" s="2" t="s">
        <v>430</v>
      </c>
      <c r="D299" s="2" t="s">
        <v>431</v>
      </c>
      <c r="E299" s="2" t="s">
        <v>188</v>
      </c>
      <c r="F299" s="2" t="s">
        <v>434</v>
      </c>
      <c r="G299" s="9">
        <v>1139542</v>
      </c>
      <c r="H299" s="2" t="s">
        <v>190</v>
      </c>
      <c r="I299" s="2" t="s">
        <v>191</v>
      </c>
      <c r="J299" s="2" t="s">
        <v>83</v>
      </c>
      <c r="K299" s="2" t="s">
        <v>83</v>
      </c>
      <c r="L299" s="2" t="s">
        <v>192</v>
      </c>
      <c r="M299" s="2" t="s">
        <v>132</v>
      </c>
      <c r="N299" s="2" t="s">
        <v>193</v>
      </c>
      <c r="O299" s="2" t="s">
        <v>84</v>
      </c>
      <c r="P299" s="2" t="s">
        <v>233</v>
      </c>
      <c r="Q299" s="2" t="s">
        <v>86</v>
      </c>
      <c r="R299" s="2" t="s">
        <v>195</v>
      </c>
      <c r="S299" s="2" t="s">
        <v>87</v>
      </c>
      <c r="T299" s="5">
        <v>2.58</v>
      </c>
      <c r="U299" s="2" t="s">
        <v>435</v>
      </c>
      <c r="V299" s="6">
        <v>1.9400000000000001E-2</v>
      </c>
      <c r="W299" s="6">
        <v>2.0099999999999996E-2</v>
      </c>
      <c r="X299" s="2" t="s">
        <v>197</v>
      </c>
      <c r="Y299" s="2" t="s">
        <v>84</v>
      </c>
      <c r="Z299" s="5">
        <v>387143.99</v>
      </c>
      <c r="AA299" s="5">
        <v>1</v>
      </c>
      <c r="AB299" s="5">
        <v>113.16</v>
      </c>
      <c r="AC299" s="5">
        <v>0</v>
      </c>
      <c r="AD299" s="5">
        <v>438.09213</v>
      </c>
      <c r="AE299" s="2" t="s">
        <v>3</v>
      </c>
      <c r="AF299" s="2" t="s">
        <v>3</v>
      </c>
      <c r="AG299" s="2" t="s">
        <v>26</v>
      </c>
      <c r="AH299" s="6">
        <v>1.2851000000000002E-3</v>
      </c>
      <c r="AI299" s="6">
        <v>7.226E-4</v>
      </c>
      <c r="AJ299" s="6">
        <v>8.9999999999999992E-5</v>
      </c>
      <c r="AK299" s="2" t="s">
        <v>3</v>
      </c>
      <c r="AL299" s="35" t="s">
        <v>4</v>
      </c>
      <c r="AM299" s="35" t="s">
        <v>1</v>
      </c>
    </row>
    <row r="300" spans="1:39" x14ac:dyDescent="0.2">
      <c r="A300" s="2" t="s">
        <v>103</v>
      </c>
      <c r="B300" s="2" t="s">
        <v>105</v>
      </c>
      <c r="C300" s="2" t="s">
        <v>438</v>
      </c>
      <c r="D300" s="2" t="s">
        <v>439</v>
      </c>
      <c r="E300" s="2" t="s">
        <v>188</v>
      </c>
      <c r="F300" s="2" t="s">
        <v>440</v>
      </c>
      <c r="G300" s="9">
        <v>1141951</v>
      </c>
      <c r="H300" s="2" t="s">
        <v>190</v>
      </c>
      <c r="I300" s="2" t="s">
        <v>213</v>
      </c>
      <c r="J300" s="2" t="s">
        <v>83</v>
      </c>
      <c r="K300" s="2" t="s">
        <v>83</v>
      </c>
      <c r="L300" s="2" t="s">
        <v>192</v>
      </c>
      <c r="M300" s="2" t="s">
        <v>132</v>
      </c>
      <c r="N300" s="2" t="s">
        <v>441</v>
      </c>
      <c r="O300" s="2" t="s">
        <v>84</v>
      </c>
      <c r="P300" s="2" t="s">
        <v>233</v>
      </c>
      <c r="Q300" s="2" t="s">
        <v>86</v>
      </c>
      <c r="R300" s="2" t="s">
        <v>195</v>
      </c>
      <c r="S300" s="2" t="s">
        <v>87</v>
      </c>
      <c r="T300" s="5">
        <v>3.01</v>
      </c>
      <c r="U300" s="2" t="s">
        <v>209</v>
      </c>
      <c r="V300" s="6">
        <v>2.6200000000000001E-2</v>
      </c>
      <c r="W300" s="6">
        <v>5.0599999999999999E-2</v>
      </c>
      <c r="X300" s="2" t="s">
        <v>197</v>
      </c>
      <c r="Y300" s="2" t="s">
        <v>84</v>
      </c>
      <c r="Z300" s="5">
        <v>742634.73</v>
      </c>
      <c r="AA300" s="5">
        <v>1</v>
      </c>
      <c r="AB300" s="5">
        <v>93.7</v>
      </c>
      <c r="AC300" s="5">
        <v>0</v>
      </c>
      <c r="AD300" s="5">
        <v>695.84874000000002</v>
      </c>
      <c r="AE300" s="2" t="s">
        <v>3</v>
      </c>
      <c r="AF300" s="2" t="s">
        <v>3</v>
      </c>
      <c r="AG300" s="2" t="s">
        <v>26</v>
      </c>
      <c r="AH300" s="6">
        <v>1.4832000000000001E-3</v>
      </c>
      <c r="AI300" s="6">
        <v>1.1477E-3</v>
      </c>
      <c r="AJ300" s="6">
        <v>1.4300000000000001E-4</v>
      </c>
      <c r="AK300" s="2" t="s">
        <v>3</v>
      </c>
      <c r="AL300" s="35" t="s">
        <v>4</v>
      </c>
      <c r="AM300" s="35" t="s">
        <v>1</v>
      </c>
    </row>
    <row r="301" spans="1:39" x14ac:dyDescent="0.2">
      <c r="A301" s="2" t="s">
        <v>103</v>
      </c>
      <c r="B301" s="2" t="s">
        <v>105</v>
      </c>
      <c r="C301" s="2" t="s">
        <v>239</v>
      </c>
      <c r="D301" s="2" t="s">
        <v>240</v>
      </c>
      <c r="E301" s="2" t="s">
        <v>188</v>
      </c>
      <c r="F301" s="2" t="s">
        <v>241</v>
      </c>
      <c r="G301" s="9">
        <v>1133149</v>
      </c>
      <c r="H301" s="2" t="s">
        <v>190</v>
      </c>
      <c r="I301" s="2" t="s">
        <v>191</v>
      </c>
      <c r="J301" s="2" t="s">
        <v>83</v>
      </c>
      <c r="K301" s="2" t="s">
        <v>83</v>
      </c>
      <c r="L301" s="2" t="s">
        <v>192</v>
      </c>
      <c r="M301" s="2" t="s">
        <v>132</v>
      </c>
      <c r="N301" s="2" t="s">
        <v>208</v>
      </c>
      <c r="O301" s="2" t="s">
        <v>84</v>
      </c>
      <c r="P301" s="2" t="s">
        <v>242</v>
      </c>
      <c r="Q301" s="2" t="s">
        <v>86</v>
      </c>
      <c r="R301" s="2" t="s">
        <v>195</v>
      </c>
      <c r="S301" s="2" t="s">
        <v>87</v>
      </c>
      <c r="T301" s="5">
        <v>2.0299999999999998</v>
      </c>
      <c r="U301" s="2" t="s">
        <v>243</v>
      </c>
      <c r="V301" s="6">
        <v>3.2000000000000001E-2</v>
      </c>
      <c r="W301" s="6">
        <v>2.2200000000000001E-2</v>
      </c>
      <c r="X301" s="2" t="s">
        <v>197</v>
      </c>
      <c r="Y301" s="2" t="s">
        <v>84</v>
      </c>
      <c r="Z301" s="5">
        <v>422282.4</v>
      </c>
      <c r="AA301" s="5">
        <v>1</v>
      </c>
      <c r="AB301" s="5">
        <v>116.39</v>
      </c>
      <c r="AC301" s="5">
        <v>0</v>
      </c>
      <c r="AD301" s="5">
        <v>491.49448000000001</v>
      </c>
      <c r="AE301" s="2" t="s">
        <v>3</v>
      </c>
      <c r="AF301" s="2" t="s">
        <v>3</v>
      </c>
      <c r="AG301" s="2" t="s">
        <v>26</v>
      </c>
      <c r="AH301" s="6">
        <v>3.01E-4</v>
      </c>
      <c r="AI301" s="6">
        <v>8.1070000000000003E-4</v>
      </c>
      <c r="AJ301" s="6">
        <v>1.01E-4</v>
      </c>
      <c r="AK301" s="2" t="s">
        <v>3</v>
      </c>
      <c r="AL301" s="35" t="s">
        <v>4</v>
      </c>
      <c r="AM301" s="35" t="s">
        <v>1</v>
      </c>
    </row>
    <row r="302" spans="1:39" x14ac:dyDescent="0.2">
      <c r="A302" s="2" t="s">
        <v>103</v>
      </c>
      <c r="B302" s="2" t="s">
        <v>105</v>
      </c>
      <c r="C302" s="2" t="s">
        <v>239</v>
      </c>
      <c r="D302" s="2" t="s">
        <v>240</v>
      </c>
      <c r="E302" s="2" t="s">
        <v>188</v>
      </c>
      <c r="F302" s="2" t="s">
        <v>244</v>
      </c>
      <c r="G302" s="9">
        <v>1158609</v>
      </c>
      <c r="H302" s="2" t="s">
        <v>190</v>
      </c>
      <c r="I302" s="2" t="s">
        <v>191</v>
      </c>
      <c r="J302" s="2" t="s">
        <v>83</v>
      </c>
      <c r="K302" s="2" t="s">
        <v>83</v>
      </c>
      <c r="L302" s="2" t="s">
        <v>192</v>
      </c>
      <c r="M302" s="2" t="s">
        <v>132</v>
      </c>
      <c r="N302" s="2" t="s">
        <v>208</v>
      </c>
      <c r="O302" s="2" t="s">
        <v>84</v>
      </c>
      <c r="P302" s="2" t="s">
        <v>242</v>
      </c>
      <c r="Q302" s="2" t="s">
        <v>86</v>
      </c>
      <c r="R302" s="2" t="s">
        <v>195</v>
      </c>
      <c r="S302" s="2" t="s">
        <v>87</v>
      </c>
      <c r="T302" s="5">
        <v>3.8</v>
      </c>
      <c r="U302" s="2" t="s">
        <v>245</v>
      </c>
      <c r="V302" s="6">
        <v>1.1399999999999999E-2</v>
      </c>
      <c r="W302" s="6">
        <v>2.5499999999999998E-2</v>
      </c>
      <c r="X302" s="2" t="s">
        <v>197</v>
      </c>
      <c r="Y302" s="2" t="s">
        <v>84</v>
      </c>
      <c r="Z302" s="5">
        <v>4600000</v>
      </c>
      <c r="AA302" s="5">
        <v>1</v>
      </c>
      <c r="AB302" s="5">
        <v>105.01</v>
      </c>
      <c r="AC302" s="5">
        <v>0</v>
      </c>
      <c r="AD302" s="5">
        <v>4830.46</v>
      </c>
      <c r="AE302" s="2" t="s">
        <v>3</v>
      </c>
      <c r="AF302" s="2" t="s">
        <v>3</v>
      </c>
      <c r="AG302" s="2" t="s">
        <v>26</v>
      </c>
      <c r="AH302" s="6">
        <v>1.9465999999999999E-3</v>
      </c>
      <c r="AI302" s="6">
        <v>7.9674999999999989E-3</v>
      </c>
      <c r="AJ302" s="6">
        <v>9.9259999999999995E-4</v>
      </c>
      <c r="AK302" s="2" t="s">
        <v>3</v>
      </c>
      <c r="AL302" s="35" t="s">
        <v>4</v>
      </c>
      <c r="AM302" s="35" t="s">
        <v>1</v>
      </c>
    </row>
    <row r="303" spans="1:39" x14ac:dyDescent="0.2">
      <c r="A303" s="2" t="s">
        <v>103</v>
      </c>
      <c r="B303" s="2" t="s">
        <v>105</v>
      </c>
      <c r="C303" s="2" t="s">
        <v>442</v>
      </c>
      <c r="D303" s="2" t="s">
        <v>443</v>
      </c>
      <c r="E303" s="2" t="s">
        <v>188</v>
      </c>
      <c r="F303" s="2" t="s">
        <v>444</v>
      </c>
      <c r="G303" s="9">
        <v>1133487</v>
      </c>
      <c r="H303" s="2" t="s">
        <v>190</v>
      </c>
      <c r="I303" s="2" t="s">
        <v>191</v>
      </c>
      <c r="J303" s="2" t="s">
        <v>83</v>
      </c>
      <c r="K303" s="2" t="s">
        <v>83</v>
      </c>
      <c r="L303" s="2" t="s">
        <v>192</v>
      </c>
      <c r="M303" s="2" t="s">
        <v>132</v>
      </c>
      <c r="N303" s="2" t="s">
        <v>208</v>
      </c>
      <c r="O303" s="2" t="s">
        <v>84</v>
      </c>
      <c r="P303" s="2" t="s">
        <v>242</v>
      </c>
      <c r="Q303" s="2" t="s">
        <v>86</v>
      </c>
      <c r="R303" s="2" t="s">
        <v>195</v>
      </c>
      <c r="S303" s="2" t="s">
        <v>87</v>
      </c>
      <c r="T303" s="5">
        <v>2.69</v>
      </c>
      <c r="U303" s="2" t="s">
        <v>445</v>
      </c>
      <c r="V303" s="6">
        <v>2.3399999999999997E-2</v>
      </c>
      <c r="W303" s="6">
        <v>2.3E-2</v>
      </c>
      <c r="X303" s="2" t="s">
        <v>197</v>
      </c>
      <c r="Y303" s="2" t="s">
        <v>84</v>
      </c>
      <c r="Z303" s="5">
        <v>1391453.22</v>
      </c>
      <c r="AA303" s="5">
        <v>1</v>
      </c>
      <c r="AB303" s="5">
        <v>111.84</v>
      </c>
      <c r="AC303" s="5">
        <v>0</v>
      </c>
      <c r="AD303" s="5">
        <v>1556.20128</v>
      </c>
      <c r="AE303" s="2" t="s">
        <v>3</v>
      </c>
      <c r="AF303" s="2" t="s">
        <v>3</v>
      </c>
      <c r="AG303" s="2" t="s">
        <v>26</v>
      </c>
      <c r="AH303" s="6">
        <v>6.5949999999999993E-4</v>
      </c>
      <c r="AI303" s="6">
        <v>2.5668000000000002E-3</v>
      </c>
      <c r="AJ303" s="6">
        <v>3.1980000000000002E-4</v>
      </c>
      <c r="AK303" s="2" t="s">
        <v>3</v>
      </c>
      <c r="AL303" s="35" t="s">
        <v>4</v>
      </c>
      <c r="AM303" s="35" t="s">
        <v>1</v>
      </c>
    </row>
    <row r="304" spans="1:39" x14ac:dyDescent="0.2">
      <c r="A304" s="2" t="s">
        <v>103</v>
      </c>
      <c r="B304" s="2" t="s">
        <v>105</v>
      </c>
      <c r="C304" s="2" t="s">
        <v>442</v>
      </c>
      <c r="D304" s="2" t="s">
        <v>443</v>
      </c>
      <c r="E304" s="2" t="s">
        <v>188</v>
      </c>
      <c r="F304" s="2" t="s">
        <v>446</v>
      </c>
      <c r="G304" s="9">
        <v>1160944</v>
      </c>
      <c r="H304" s="2" t="s">
        <v>190</v>
      </c>
      <c r="I304" s="2" t="s">
        <v>191</v>
      </c>
      <c r="J304" s="2" t="s">
        <v>83</v>
      </c>
      <c r="K304" s="2" t="s">
        <v>83</v>
      </c>
      <c r="L304" s="2" t="s">
        <v>192</v>
      </c>
      <c r="M304" s="2" t="s">
        <v>132</v>
      </c>
      <c r="N304" s="2" t="s">
        <v>208</v>
      </c>
      <c r="O304" s="2" t="s">
        <v>84</v>
      </c>
      <c r="P304" s="2" t="s">
        <v>242</v>
      </c>
      <c r="Q304" s="2" t="s">
        <v>86</v>
      </c>
      <c r="R304" s="2" t="s">
        <v>195</v>
      </c>
      <c r="S304" s="2" t="s">
        <v>87</v>
      </c>
      <c r="T304" s="5">
        <v>5.45</v>
      </c>
      <c r="U304" s="2" t="s">
        <v>447</v>
      </c>
      <c r="V304" s="6">
        <v>6.5000000000000006E-3</v>
      </c>
      <c r="W304" s="6">
        <v>2.76E-2</v>
      </c>
      <c r="X304" s="2" t="s">
        <v>197</v>
      </c>
      <c r="Y304" s="2" t="s">
        <v>84</v>
      </c>
      <c r="Z304" s="5">
        <v>4382177.87</v>
      </c>
      <c r="AA304" s="5">
        <v>1</v>
      </c>
      <c r="AB304" s="5">
        <v>99.03</v>
      </c>
      <c r="AC304" s="5">
        <v>0</v>
      </c>
      <c r="AD304" s="5">
        <v>4339.6707399999996</v>
      </c>
      <c r="AE304" s="2" t="s">
        <v>3</v>
      </c>
      <c r="AF304" s="2" t="s">
        <v>3</v>
      </c>
      <c r="AG304" s="2" t="s">
        <v>26</v>
      </c>
      <c r="AH304" s="6">
        <v>1.7998000000000001E-3</v>
      </c>
      <c r="AI304" s="6">
        <v>7.1579E-3</v>
      </c>
      <c r="AJ304" s="6">
        <v>8.9179999999999999E-4</v>
      </c>
      <c r="AK304" s="2" t="s">
        <v>3</v>
      </c>
      <c r="AL304" s="35" t="s">
        <v>4</v>
      </c>
      <c r="AM304" s="35" t="s">
        <v>1</v>
      </c>
    </row>
    <row r="305" spans="1:39" x14ac:dyDescent="0.2">
      <c r="A305" s="2" t="s">
        <v>103</v>
      </c>
      <c r="B305" s="2" t="s">
        <v>105</v>
      </c>
      <c r="C305" s="2" t="s">
        <v>252</v>
      </c>
      <c r="D305" s="2" t="s">
        <v>253</v>
      </c>
      <c r="E305" s="2" t="s">
        <v>188</v>
      </c>
      <c r="F305" s="2" t="s">
        <v>254</v>
      </c>
      <c r="G305" s="9">
        <v>7590151</v>
      </c>
      <c r="H305" s="2" t="s">
        <v>190</v>
      </c>
      <c r="I305" s="2" t="s">
        <v>213</v>
      </c>
      <c r="J305" s="2" t="s">
        <v>83</v>
      </c>
      <c r="K305" s="2" t="s">
        <v>83</v>
      </c>
      <c r="L305" s="2" t="s">
        <v>192</v>
      </c>
      <c r="M305" s="2" t="s">
        <v>132</v>
      </c>
      <c r="N305" s="2" t="s">
        <v>208</v>
      </c>
      <c r="O305" s="2" t="s">
        <v>84</v>
      </c>
      <c r="P305" s="2" t="s">
        <v>242</v>
      </c>
      <c r="Q305" s="2" t="s">
        <v>86</v>
      </c>
      <c r="R305" s="2" t="s">
        <v>195</v>
      </c>
      <c r="S305" s="2" t="s">
        <v>87</v>
      </c>
      <c r="T305" s="5">
        <v>5.38</v>
      </c>
      <c r="U305" s="2" t="s">
        <v>255</v>
      </c>
      <c r="V305" s="6">
        <v>2.5499999999999998E-2</v>
      </c>
      <c r="W305" s="6">
        <v>5.2999999999999999E-2</v>
      </c>
      <c r="X305" s="2" t="s">
        <v>197</v>
      </c>
      <c r="Y305" s="2" t="s">
        <v>84</v>
      </c>
      <c r="Z305" s="5">
        <v>5100000</v>
      </c>
      <c r="AA305" s="5">
        <v>1</v>
      </c>
      <c r="AB305" s="5">
        <v>87.11</v>
      </c>
      <c r="AC305" s="5">
        <v>0</v>
      </c>
      <c r="AD305" s="5">
        <v>4442.6099999999997</v>
      </c>
      <c r="AE305" s="2" t="s">
        <v>3</v>
      </c>
      <c r="AF305" s="2" t="s">
        <v>3</v>
      </c>
      <c r="AG305" s="2" t="s">
        <v>26</v>
      </c>
      <c r="AH305" s="6">
        <v>2.8322999999999998E-3</v>
      </c>
      <c r="AI305" s="6">
        <v>7.3277000000000004E-3</v>
      </c>
      <c r="AJ305" s="6">
        <v>9.1289999999999991E-4</v>
      </c>
      <c r="AK305" s="2" t="s">
        <v>3</v>
      </c>
      <c r="AL305" s="35" t="s">
        <v>4</v>
      </c>
      <c r="AM305" s="35" t="s">
        <v>1</v>
      </c>
    </row>
    <row r="306" spans="1:39" x14ac:dyDescent="0.2">
      <c r="A306" s="2" t="s">
        <v>103</v>
      </c>
      <c r="B306" s="2" t="s">
        <v>105</v>
      </c>
      <c r="C306" s="2" t="s">
        <v>252</v>
      </c>
      <c r="D306" s="2" t="s">
        <v>253</v>
      </c>
      <c r="E306" s="2" t="s">
        <v>188</v>
      </c>
      <c r="F306" s="2" t="s">
        <v>256</v>
      </c>
      <c r="G306" s="9">
        <v>7590219</v>
      </c>
      <c r="H306" s="2" t="s">
        <v>190</v>
      </c>
      <c r="I306" s="2" t="s">
        <v>191</v>
      </c>
      <c r="J306" s="2" t="s">
        <v>83</v>
      </c>
      <c r="K306" s="2" t="s">
        <v>83</v>
      </c>
      <c r="L306" s="2" t="s">
        <v>192</v>
      </c>
      <c r="M306" s="2" t="s">
        <v>132</v>
      </c>
      <c r="N306" s="2" t="s">
        <v>208</v>
      </c>
      <c r="O306" s="2" t="s">
        <v>84</v>
      </c>
      <c r="P306" s="2" t="s">
        <v>242</v>
      </c>
      <c r="Q306" s="2" t="s">
        <v>86</v>
      </c>
      <c r="R306" s="2" t="s">
        <v>195</v>
      </c>
      <c r="S306" s="2" t="s">
        <v>87</v>
      </c>
      <c r="T306" s="5">
        <v>3.84</v>
      </c>
      <c r="U306" s="2" t="s">
        <v>218</v>
      </c>
      <c r="V306" s="6">
        <v>5.0000000000000001E-3</v>
      </c>
      <c r="W306" s="6">
        <v>2.5600000000000001E-2</v>
      </c>
      <c r="X306" s="2" t="s">
        <v>197</v>
      </c>
      <c r="Y306" s="2" t="s">
        <v>84</v>
      </c>
      <c r="Z306" s="5">
        <v>3416093</v>
      </c>
      <c r="AA306" s="5">
        <v>1</v>
      </c>
      <c r="AB306" s="5">
        <v>103.12</v>
      </c>
      <c r="AC306" s="5">
        <v>0</v>
      </c>
      <c r="AD306" s="5">
        <v>3522.6750999999999</v>
      </c>
      <c r="AE306" s="2" t="s">
        <v>3</v>
      </c>
      <c r="AF306" s="2" t="s">
        <v>3</v>
      </c>
      <c r="AG306" s="2" t="s">
        <v>26</v>
      </c>
      <c r="AH306" s="6">
        <v>1.8143999999999999E-3</v>
      </c>
      <c r="AI306" s="6">
        <v>5.8104000000000003E-3</v>
      </c>
      <c r="AJ306" s="6">
        <v>7.2389999999999998E-4</v>
      </c>
      <c r="AK306" s="2" t="s">
        <v>3</v>
      </c>
      <c r="AL306" s="35" t="s">
        <v>4</v>
      </c>
      <c r="AM306" s="35" t="s">
        <v>1</v>
      </c>
    </row>
    <row r="307" spans="1:39" x14ac:dyDescent="0.2">
      <c r="A307" s="2" t="s">
        <v>103</v>
      </c>
      <c r="B307" s="2" t="s">
        <v>105</v>
      </c>
      <c r="C307" s="2" t="s">
        <v>252</v>
      </c>
      <c r="D307" s="2" t="s">
        <v>253</v>
      </c>
      <c r="E307" s="2" t="s">
        <v>188</v>
      </c>
      <c r="F307" s="2" t="s">
        <v>448</v>
      </c>
      <c r="G307" s="9">
        <v>7590284</v>
      </c>
      <c r="H307" s="2" t="s">
        <v>190</v>
      </c>
      <c r="I307" s="2" t="s">
        <v>191</v>
      </c>
      <c r="J307" s="2" t="s">
        <v>83</v>
      </c>
      <c r="K307" s="2" t="s">
        <v>83</v>
      </c>
      <c r="L307" s="2" t="s">
        <v>192</v>
      </c>
      <c r="M307" s="2" t="s">
        <v>132</v>
      </c>
      <c r="N307" s="2" t="s">
        <v>208</v>
      </c>
      <c r="O307" s="2" t="s">
        <v>84</v>
      </c>
      <c r="P307" s="2" t="s">
        <v>242</v>
      </c>
      <c r="Q307" s="2" t="s">
        <v>86</v>
      </c>
      <c r="R307" s="2" t="s">
        <v>195</v>
      </c>
      <c r="S307" s="2" t="s">
        <v>87</v>
      </c>
      <c r="T307" s="5">
        <v>5.65</v>
      </c>
      <c r="U307" s="2" t="s">
        <v>449</v>
      </c>
      <c r="V307" s="6">
        <v>5.8999999999999999E-3</v>
      </c>
      <c r="W307" s="6">
        <v>2.8999999999999998E-2</v>
      </c>
      <c r="X307" s="2" t="s">
        <v>197</v>
      </c>
      <c r="Y307" s="2" t="s">
        <v>84</v>
      </c>
      <c r="Z307" s="5">
        <v>5000000</v>
      </c>
      <c r="AA307" s="5">
        <v>1</v>
      </c>
      <c r="AB307" s="5">
        <v>95.47</v>
      </c>
      <c r="AC307" s="5">
        <v>0</v>
      </c>
      <c r="AD307" s="5">
        <v>4773.5</v>
      </c>
      <c r="AE307" s="2" t="s">
        <v>3</v>
      </c>
      <c r="AF307" s="2" t="s">
        <v>3</v>
      </c>
      <c r="AG307" s="2" t="s">
        <v>26</v>
      </c>
      <c r="AH307" s="6">
        <v>3.5699999999999998E-3</v>
      </c>
      <c r="AI307" s="6">
        <v>7.8735000000000003E-3</v>
      </c>
      <c r="AJ307" s="6">
        <v>9.8090000000000004E-4</v>
      </c>
      <c r="AK307" s="2" t="s">
        <v>3</v>
      </c>
      <c r="AL307" s="35" t="s">
        <v>4</v>
      </c>
      <c r="AM307" s="35" t="s">
        <v>1</v>
      </c>
    </row>
    <row r="308" spans="1:39" x14ac:dyDescent="0.2">
      <c r="A308" s="2" t="s">
        <v>103</v>
      </c>
      <c r="B308" s="2" t="s">
        <v>105</v>
      </c>
      <c r="C308" s="2" t="s">
        <v>450</v>
      </c>
      <c r="D308" s="2" t="s">
        <v>451</v>
      </c>
      <c r="E308" s="2" t="s">
        <v>188</v>
      </c>
      <c r="F308" s="2" t="s">
        <v>452</v>
      </c>
      <c r="G308" s="9">
        <v>7670284</v>
      </c>
      <c r="H308" s="2" t="s">
        <v>190</v>
      </c>
      <c r="I308" s="2" t="s">
        <v>191</v>
      </c>
      <c r="J308" s="2" t="s">
        <v>83</v>
      </c>
      <c r="K308" s="2" t="s">
        <v>83</v>
      </c>
      <c r="L308" s="2" t="s">
        <v>192</v>
      </c>
      <c r="M308" s="2" t="s">
        <v>132</v>
      </c>
      <c r="N308" s="2" t="s">
        <v>214</v>
      </c>
      <c r="O308" s="2" t="s">
        <v>84</v>
      </c>
      <c r="P308" s="2" t="s">
        <v>242</v>
      </c>
      <c r="Q308" s="2" t="s">
        <v>86</v>
      </c>
      <c r="R308" s="2" t="s">
        <v>195</v>
      </c>
      <c r="S308" s="2" t="s">
        <v>87</v>
      </c>
      <c r="T308" s="5">
        <v>4.8</v>
      </c>
      <c r="U308" s="2" t="s">
        <v>453</v>
      </c>
      <c r="V308" s="6">
        <v>4.4000000000000003E-3</v>
      </c>
      <c r="W308" s="6">
        <v>2.2700000000000001E-2</v>
      </c>
      <c r="X308" s="2" t="s">
        <v>197</v>
      </c>
      <c r="Y308" s="2" t="s">
        <v>84</v>
      </c>
      <c r="Z308" s="5">
        <v>517960</v>
      </c>
      <c r="AA308" s="5">
        <v>1</v>
      </c>
      <c r="AB308" s="5">
        <v>102.43</v>
      </c>
      <c r="AC308" s="5">
        <v>0</v>
      </c>
      <c r="AD308" s="5">
        <v>530.54642000000001</v>
      </c>
      <c r="AE308" s="2" t="s">
        <v>3</v>
      </c>
      <c r="AF308" s="2" t="s">
        <v>3</v>
      </c>
      <c r="AG308" s="2" t="s">
        <v>26</v>
      </c>
      <c r="AH308" s="6">
        <v>5.8080000000000002E-4</v>
      </c>
      <c r="AI308" s="6">
        <v>8.7510000000000007E-4</v>
      </c>
      <c r="AJ308" s="6">
        <v>1.0899999999999999E-4</v>
      </c>
      <c r="AK308" s="2" t="s">
        <v>3</v>
      </c>
      <c r="AL308" s="35" t="s">
        <v>4</v>
      </c>
      <c r="AM308" s="35" t="s">
        <v>1</v>
      </c>
    </row>
    <row r="309" spans="1:39" x14ac:dyDescent="0.2">
      <c r="A309" s="2" t="s">
        <v>103</v>
      </c>
      <c r="B309" s="2" t="s">
        <v>105</v>
      </c>
      <c r="C309" s="2" t="s">
        <v>257</v>
      </c>
      <c r="D309" s="2" t="s">
        <v>258</v>
      </c>
      <c r="E309" s="2" t="s">
        <v>188</v>
      </c>
      <c r="F309" s="2" t="s">
        <v>259</v>
      </c>
      <c r="G309" s="9">
        <v>2260495</v>
      </c>
      <c r="H309" s="2" t="s">
        <v>190</v>
      </c>
      <c r="I309" s="2" t="s">
        <v>191</v>
      </c>
      <c r="J309" s="2" t="s">
        <v>83</v>
      </c>
      <c r="K309" s="2" t="s">
        <v>83</v>
      </c>
      <c r="L309" s="2" t="s">
        <v>192</v>
      </c>
      <c r="M309" s="2" t="s">
        <v>132</v>
      </c>
      <c r="N309" s="2" t="s">
        <v>208</v>
      </c>
      <c r="O309" s="2" t="s">
        <v>84</v>
      </c>
      <c r="P309" s="2" t="s">
        <v>242</v>
      </c>
      <c r="Q309" s="2" t="s">
        <v>86</v>
      </c>
      <c r="R309" s="2" t="s">
        <v>195</v>
      </c>
      <c r="S309" s="2" t="s">
        <v>87</v>
      </c>
      <c r="T309" s="5">
        <v>3.9</v>
      </c>
      <c r="U309" s="2" t="s">
        <v>260</v>
      </c>
      <c r="V309" s="6">
        <v>2.81E-2</v>
      </c>
      <c r="W309" s="6">
        <v>2.4900000000000002E-2</v>
      </c>
      <c r="X309" s="2" t="s">
        <v>197</v>
      </c>
      <c r="Y309" s="2" t="s">
        <v>84</v>
      </c>
      <c r="Z309" s="5">
        <v>7390625</v>
      </c>
      <c r="AA309" s="5">
        <v>1</v>
      </c>
      <c r="AB309" s="5">
        <v>115.32</v>
      </c>
      <c r="AC309" s="5">
        <v>0</v>
      </c>
      <c r="AD309" s="5">
        <v>8522.8687499999996</v>
      </c>
      <c r="AE309" s="2" t="s">
        <v>3</v>
      </c>
      <c r="AF309" s="2" t="s">
        <v>3</v>
      </c>
      <c r="AG309" s="2" t="s">
        <v>26</v>
      </c>
      <c r="AH309" s="6">
        <v>5.3674999999999999E-3</v>
      </c>
      <c r="AI309" s="6">
        <v>1.4057800000000001E-2</v>
      </c>
      <c r="AJ309" s="6">
        <v>1.7514E-3</v>
      </c>
      <c r="AK309" s="2" t="s">
        <v>3</v>
      </c>
      <c r="AL309" s="35" t="s">
        <v>4</v>
      </c>
      <c r="AM309" s="35" t="s">
        <v>1</v>
      </c>
    </row>
    <row r="310" spans="1:39" x14ac:dyDescent="0.2">
      <c r="A310" s="2" t="s">
        <v>103</v>
      </c>
      <c r="B310" s="2" t="s">
        <v>105</v>
      </c>
      <c r="C310" s="2" t="s">
        <v>257</v>
      </c>
      <c r="D310" s="2" t="s">
        <v>258</v>
      </c>
      <c r="E310" s="2" t="s">
        <v>188</v>
      </c>
      <c r="F310" s="2" t="s">
        <v>261</v>
      </c>
      <c r="G310" s="9">
        <v>2260545</v>
      </c>
      <c r="H310" s="2" t="s">
        <v>190</v>
      </c>
      <c r="I310" s="2" t="s">
        <v>191</v>
      </c>
      <c r="J310" s="2" t="s">
        <v>83</v>
      </c>
      <c r="K310" s="2" t="s">
        <v>83</v>
      </c>
      <c r="L310" s="2" t="s">
        <v>192</v>
      </c>
      <c r="M310" s="2" t="s">
        <v>132</v>
      </c>
      <c r="N310" s="2" t="s">
        <v>208</v>
      </c>
      <c r="O310" s="2" t="s">
        <v>84</v>
      </c>
      <c r="P310" s="2" t="s">
        <v>242</v>
      </c>
      <c r="Q310" s="2" t="s">
        <v>86</v>
      </c>
      <c r="R310" s="2" t="s">
        <v>195</v>
      </c>
      <c r="S310" s="2" t="s">
        <v>87</v>
      </c>
      <c r="T310" s="5">
        <v>2.2400000000000002</v>
      </c>
      <c r="U310" s="2" t="s">
        <v>262</v>
      </c>
      <c r="V310" s="6">
        <v>2.4E-2</v>
      </c>
      <c r="W310" s="6">
        <v>2.2400000000000003E-2</v>
      </c>
      <c r="X310" s="2" t="s">
        <v>197</v>
      </c>
      <c r="Y310" s="2" t="s">
        <v>84</v>
      </c>
      <c r="Z310" s="5">
        <v>4045782.82</v>
      </c>
      <c r="AA310" s="5">
        <v>1</v>
      </c>
      <c r="AB310" s="5">
        <v>112.83</v>
      </c>
      <c r="AC310" s="5">
        <v>0</v>
      </c>
      <c r="AD310" s="5">
        <v>4564.8567499999999</v>
      </c>
      <c r="AE310" s="2" t="s">
        <v>3</v>
      </c>
      <c r="AF310" s="2" t="s">
        <v>3</v>
      </c>
      <c r="AG310" s="2" t="s">
        <v>26</v>
      </c>
      <c r="AH310" s="6">
        <v>7.0116999999999992E-3</v>
      </c>
      <c r="AI310" s="6">
        <v>7.5294000000000003E-3</v>
      </c>
      <c r="AJ310" s="6">
        <v>9.3810000000000009E-4</v>
      </c>
      <c r="AK310" s="2" t="s">
        <v>3</v>
      </c>
      <c r="AL310" s="35" t="s">
        <v>4</v>
      </c>
      <c r="AM310" s="35" t="s">
        <v>1</v>
      </c>
    </row>
    <row r="311" spans="1:39" x14ac:dyDescent="0.2">
      <c r="A311" s="2" t="s">
        <v>103</v>
      </c>
      <c r="B311" s="2" t="s">
        <v>105</v>
      </c>
      <c r="C311" s="2" t="s">
        <v>257</v>
      </c>
      <c r="D311" s="2" t="s">
        <v>258</v>
      </c>
      <c r="E311" s="2" t="s">
        <v>188</v>
      </c>
      <c r="F311" s="2" t="s">
        <v>454</v>
      </c>
      <c r="G311" s="9">
        <v>2260438</v>
      </c>
      <c r="H311" s="2" t="s">
        <v>190</v>
      </c>
      <c r="I311" s="2" t="s">
        <v>213</v>
      </c>
      <c r="J311" s="2" t="s">
        <v>83</v>
      </c>
      <c r="K311" s="2" t="s">
        <v>83</v>
      </c>
      <c r="L311" s="2" t="s">
        <v>192</v>
      </c>
      <c r="M311" s="2" t="s">
        <v>132</v>
      </c>
      <c r="N311" s="2" t="s">
        <v>208</v>
      </c>
      <c r="O311" s="2" t="s">
        <v>84</v>
      </c>
      <c r="P311" s="2" t="s">
        <v>242</v>
      </c>
      <c r="Q311" s="2" t="s">
        <v>86</v>
      </c>
      <c r="R311" s="2" t="s">
        <v>195</v>
      </c>
      <c r="S311" s="2" t="s">
        <v>87</v>
      </c>
      <c r="T311" s="5">
        <v>2.08</v>
      </c>
      <c r="U311" s="2" t="s">
        <v>373</v>
      </c>
      <c r="V311" s="6">
        <v>5.6500000000000002E-2</v>
      </c>
      <c r="W311" s="6">
        <v>4.6300000000000001E-2</v>
      </c>
      <c r="X311" s="2" t="s">
        <v>197</v>
      </c>
      <c r="Y311" s="2" t="s">
        <v>84</v>
      </c>
      <c r="Z311" s="5">
        <v>931438.24</v>
      </c>
      <c r="AA311" s="5">
        <v>1</v>
      </c>
      <c r="AB311" s="5">
        <v>103.65</v>
      </c>
      <c r="AC311" s="5">
        <v>0</v>
      </c>
      <c r="AD311" s="5">
        <v>965.43573000000004</v>
      </c>
      <c r="AE311" s="2" t="s">
        <v>3</v>
      </c>
      <c r="AF311" s="2" t="s">
        <v>3</v>
      </c>
      <c r="AG311" s="2" t="s">
        <v>26</v>
      </c>
      <c r="AH311" s="6">
        <v>4.7743999999999998E-3</v>
      </c>
      <c r="AI311" s="6">
        <v>1.5923999999999999E-3</v>
      </c>
      <c r="AJ311" s="6">
        <v>1.984E-4</v>
      </c>
      <c r="AK311" s="2" t="s">
        <v>3</v>
      </c>
      <c r="AL311" s="35" t="s">
        <v>4</v>
      </c>
      <c r="AM311" s="35" t="s">
        <v>1</v>
      </c>
    </row>
    <row r="312" spans="1:39" x14ac:dyDescent="0.2">
      <c r="A312" s="2" t="s">
        <v>103</v>
      </c>
      <c r="B312" s="2" t="s">
        <v>105</v>
      </c>
      <c r="C312" s="2" t="s">
        <v>263</v>
      </c>
      <c r="D312" s="2" t="s">
        <v>264</v>
      </c>
      <c r="E312" s="2" t="s">
        <v>188</v>
      </c>
      <c r="F312" s="2" t="s">
        <v>265</v>
      </c>
      <c r="G312" s="9">
        <v>3230232</v>
      </c>
      <c r="H312" s="2" t="s">
        <v>190</v>
      </c>
      <c r="I312" s="2" t="s">
        <v>191</v>
      </c>
      <c r="J312" s="2" t="s">
        <v>83</v>
      </c>
      <c r="K312" s="2" t="s">
        <v>83</v>
      </c>
      <c r="L312" s="2" t="s">
        <v>192</v>
      </c>
      <c r="M312" s="2" t="s">
        <v>132</v>
      </c>
      <c r="N312" s="2" t="s">
        <v>208</v>
      </c>
      <c r="O312" s="2" t="s">
        <v>84</v>
      </c>
      <c r="P312" s="2" t="s">
        <v>242</v>
      </c>
      <c r="Q312" s="2" t="s">
        <v>86</v>
      </c>
      <c r="R312" s="2" t="s">
        <v>195</v>
      </c>
      <c r="S312" s="2" t="s">
        <v>87</v>
      </c>
      <c r="T312" s="5">
        <v>1.96</v>
      </c>
      <c r="U312" s="2" t="s">
        <v>266</v>
      </c>
      <c r="V312" s="6">
        <v>2.1499999999999998E-2</v>
      </c>
      <c r="W312" s="6">
        <v>1.9599999999999999E-2</v>
      </c>
      <c r="X312" s="2" t="s">
        <v>197</v>
      </c>
      <c r="Y312" s="2" t="s">
        <v>84</v>
      </c>
      <c r="Z312" s="5">
        <v>3062400.43</v>
      </c>
      <c r="AA312" s="5">
        <v>1</v>
      </c>
      <c r="AB312" s="5">
        <v>115.25</v>
      </c>
      <c r="AC312" s="5">
        <v>0</v>
      </c>
      <c r="AD312" s="5">
        <v>3529.4164900000001</v>
      </c>
      <c r="AE312" s="2" t="s">
        <v>3</v>
      </c>
      <c r="AF312" s="2" t="s">
        <v>3</v>
      </c>
      <c r="AG312" s="2" t="s">
        <v>26</v>
      </c>
      <c r="AH312" s="6">
        <v>2.5369999999999998E-3</v>
      </c>
      <c r="AI312" s="6">
        <v>5.8214999999999994E-3</v>
      </c>
      <c r="AJ312" s="6">
        <v>7.2530000000000001E-4</v>
      </c>
      <c r="AK312" s="2" t="s">
        <v>3</v>
      </c>
      <c r="AL312" s="35" t="s">
        <v>4</v>
      </c>
      <c r="AM312" s="35" t="s">
        <v>1</v>
      </c>
    </row>
    <row r="313" spans="1:39" x14ac:dyDescent="0.2">
      <c r="A313" s="2" t="s">
        <v>103</v>
      </c>
      <c r="B313" s="2" t="s">
        <v>105</v>
      </c>
      <c r="C313" s="2" t="s">
        <v>263</v>
      </c>
      <c r="D313" s="2" t="s">
        <v>264</v>
      </c>
      <c r="E313" s="2" t="s">
        <v>188</v>
      </c>
      <c r="F313" s="2" t="s">
        <v>455</v>
      </c>
      <c r="G313" s="9">
        <v>3230273</v>
      </c>
      <c r="H313" s="2" t="s">
        <v>190</v>
      </c>
      <c r="I313" s="2" t="s">
        <v>191</v>
      </c>
      <c r="J313" s="2" t="s">
        <v>83</v>
      </c>
      <c r="K313" s="2" t="s">
        <v>83</v>
      </c>
      <c r="L313" s="2" t="s">
        <v>192</v>
      </c>
      <c r="M313" s="2" t="s">
        <v>132</v>
      </c>
      <c r="N313" s="2" t="s">
        <v>208</v>
      </c>
      <c r="O313" s="2" t="s">
        <v>84</v>
      </c>
      <c r="P313" s="2" t="s">
        <v>242</v>
      </c>
      <c r="Q313" s="2" t="s">
        <v>86</v>
      </c>
      <c r="R313" s="2" t="s">
        <v>195</v>
      </c>
      <c r="S313" s="2" t="s">
        <v>87</v>
      </c>
      <c r="T313" s="5">
        <v>4.07</v>
      </c>
      <c r="U313" s="2" t="s">
        <v>456</v>
      </c>
      <c r="V313" s="6">
        <v>2.2499999999999999E-2</v>
      </c>
      <c r="W313" s="6">
        <v>2.5099999999999997E-2</v>
      </c>
      <c r="X313" s="2" t="s">
        <v>197</v>
      </c>
      <c r="Y313" s="2" t="s">
        <v>84</v>
      </c>
      <c r="Z313" s="5">
        <v>3974025.82</v>
      </c>
      <c r="AA313" s="5">
        <v>1</v>
      </c>
      <c r="AB313" s="5">
        <v>112.68</v>
      </c>
      <c r="AC313" s="5">
        <v>0</v>
      </c>
      <c r="AD313" s="5">
        <v>4477.9322899999997</v>
      </c>
      <c r="AE313" s="2" t="s">
        <v>3</v>
      </c>
      <c r="AF313" s="2" t="s">
        <v>3</v>
      </c>
      <c r="AG313" s="2" t="s">
        <v>26</v>
      </c>
      <c r="AH313" s="6">
        <v>3.1434000000000002E-3</v>
      </c>
      <c r="AI313" s="6">
        <v>7.3860000000000002E-3</v>
      </c>
      <c r="AJ313" s="6">
        <v>9.2020000000000003E-4</v>
      </c>
      <c r="AK313" s="2" t="s">
        <v>3</v>
      </c>
      <c r="AL313" s="35" t="s">
        <v>4</v>
      </c>
      <c r="AM313" s="35" t="s">
        <v>1</v>
      </c>
    </row>
    <row r="314" spans="1:39" x14ac:dyDescent="0.2">
      <c r="A314" s="2" t="s">
        <v>103</v>
      </c>
      <c r="B314" s="2" t="s">
        <v>105</v>
      </c>
      <c r="C314" s="2" t="s">
        <v>263</v>
      </c>
      <c r="D314" s="2" t="s">
        <v>264</v>
      </c>
      <c r="E314" s="2" t="s">
        <v>188</v>
      </c>
      <c r="F314" s="2" t="s">
        <v>267</v>
      </c>
      <c r="G314" s="9">
        <v>1194638</v>
      </c>
      <c r="H314" s="2" t="s">
        <v>190</v>
      </c>
      <c r="I314" s="2" t="s">
        <v>191</v>
      </c>
      <c r="J314" s="2" t="s">
        <v>83</v>
      </c>
      <c r="K314" s="2" t="s">
        <v>83</v>
      </c>
      <c r="L314" s="2" t="s">
        <v>192</v>
      </c>
      <c r="M314" s="2" t="s">
        <v>132</v>
      </c>
      <c r="N314" s="2" t="s">
        <v>208</v>
      </c>
      <c r="O314" s="2" t="s">
        <v>84</v>
      </c>
      <c r="P314" s="2" t="s">
        <v>242</v>
      </c>
      <c r="Q314" s="2" t="s">
        <v>86</v>
      </c>
      <c r="R314" s="2" t="s">
        <v>195</v>
      </c>
      <c r="S314" s="2" t="s">
        <v>87</v>
      </c>
      <c r="T314" s="5">
        <v>6.44</v>
      </c>
      <c r="U314" s="2" t="s">
        <v>268</v>
      </c>
      <c r="V314" s="6">
        <v>3.61E-2</v>
      </c>
      <c r="W314" s="6">
        <v>3.0600000000000002E-2</v>
      </c>
      <c r="X314" s="2" t="s">
        <v>197</v>
      </c>
      <c r="Y314" s="2" t="s">
        <v>84</v>
      </c>
      <c r="Z314" s="5">
        <v>2000000</v>
      </c>
      <c r="AA314" s="5">
        <v>1</v>
      </c>
      <c r="AB314" s="5">
        <v>107.22</v>
      </c>
      <c r="AC314" s="5">
        <v>0</v>
      </c>
      <c r="AD314" s="5">
        <v>2144.4</v>
      </c>
      <c r="AE314" s="2" t="s">
        <v>3</v>
      </c>
      <c r="AF314" s="2" t="s">
        <v>3</v>
      </c>
      <c r="AG314" s="2" t="s">
        <v>26</v>
      </c>
      <c r="AH314" s="6">
        <v>1.8529000000000002E-3</v>
      </c>
      <c r="AI314" s="6">
        <v>3.5370000000000002E-3</v>
      </c>
      <c r="AJ314" s="6">
        <v>4.4069999999999998E-4</v>
      </c>
      <c r="AK314" s="2" t="s">
        <v>3</v>
      </c>
      <c r="AL314" s="35" t="s">
        <v>4</v>
      </c>
      <c r="AM314" s="35" t="s">
        <v>1</v>
      </c>
    </row>
    <row r="315" spans="1:39" x14ac:dyDescent="0.2">
      <c r="A315" s="2" t="s">
        <v>103</v>
      </c>
      <c r="B315" s="2" t="s">
        <v>105</v>
      </c>
      <c r="C315" s="2" t="s">
        <v>269</v>
      </c>
      <c r="D315" s="2" t="s">
        <v>270</v>
      </c>
      <c r="E315" s="2" t="s">
        <v>188</v>
      </c>
      <c r="F315" s="2" t="s">
        <v>271</v>
      </c>
      <c r="G315" s="9">
        <v>1145598</v>
      </c>
      <c r="H315" s="2" t="s">
        <v>190</v>
      </c>
      <c r="I315" s="2" t="s">
        <v>213</v>
      </c>
      <c r="J315" s="2" t="s">
        <v>83</v>
      </c>
      <c r="K315" s="2" t="s">
        <v>170</v>
      </c>
      <c r="L315" s="2" t="s">
        <v>192</v>
      </c>
      <c r="M315" s="2" t="s">
        <v>132</v>
      </c>
      <c r="N315" s="2" t="s">
        <v>272</v>
      </c>
      <c r="O315" s="2" t="s">
        <v>84</v>
      </c>
      <c r="P315" s="2" t="s">
        <v>242</v>
      </c>
      <c r="Q315" s="2" t="s">
        <v>86</v>
      </c>
      <c r="R315" s="2" t="s">
        <v>195</v>
      </c>
      <c r="S315" s="2" t="s">
        <v>87</v>
      </c>
      <c r="T315" s="5">
        <v>0.74</v>
      </c>
      <c r="U315" s="2" t="s">
        <v>273</v>
      </c>
      <c r="V315" s="6">
        <v>3.3799999999999997E-2</v>
      </c>
      <c r="W315" s="6">
        <v>5.2699999999999997E-2</v>
      </c>
      <c r="X315" s="2" t="s">
        <v>197</v>
      </c>
      <c r="Y315" s="2" t="s">
        <v>84</v>
      </c>
      <c r="Z315" s="5">
        <v>452250.02</v>
      </c>
      <c r="AA315" s="5">
        <v>1</v>
      </c>
      <c r="AB315" s="5">
        <v>99.51</v>
      </c>
      <c r="AC315" s="5">
        <v>0</v>
      </c>
      <c r="AD315" s="5">
        <v>450.03399000000002</v>
      </c>
      <c r="AE315" s="2" t="s">
        <v>3</v>
      </c>
      <c r="AF315" s="2" t="s">
        <v>3</v>
      </c>
      <c r="AG315" s="2" t="s">
        <v>26</v>
      </c>
      <c r="AH315" s="6">
        <v>2.2100000000000002E-3</v>
      </c>
      <c r="AI315" s="6">
        <v>7.4229999999999999E-4</v>
      </c>
      <c r="AJ315" s="6">
        <v>9.2499999999999999E-5</v>
      </c>
      <c r="AK315" s="2" t="s">
        <v>3</v>
      </c>
      <c r="AL315" s="35" t="s">
        <v>4</v>
      </c>
      <c r="AM315" s="35" t="s">
        <v>1</v>
      </c>
    </row>
    <row r="316" spans="1:39" x14ac:dyDescent="0.2">
      <c r="A316" s="2" t="s">
        <v>103</v>
      </c>
      <c r="B316" s="2" t="s">
        <v>105</v>
      </c>
      <c r="C316" s="2" t="s">
        <v>269</v>
      </c>
      <c r="D316" s="2" t="s">
        <v>270</v>
      </c>
      <c r="E316" s="2" t="s">
        <v>188</v>
      </c>
      <c r="F316" s="2" t="s">
        <v>457</v>
      </c>
      <c r="G316" s="9">
        <v>1160597</v>
      </c>
      <c r="H316" s="2" t="s">
        <v>190</v>
      </c>
      <c r="I316" s="2" t="s">
        <v>213</v>
      </c>
      <c r="J316" s="2" t="s">
        <v>83</v>
      </c>
      <c r="K316" s="2" t="s">
        <v>170</v>
      </c>
      <c r="L316" s="2" t="s">
        <v>192</v>
      </c>
      <c r="M316" s="2" t="s">
        <v>132</v>
      </c>
      <c r="N316" s="2" t="s">
        <v>272</v>
      </c>
      <c r="O316" s="2" t="s">
        <v>84</v>
      </c>
      <c r="P316" s="2" t="s">
        <v>242</v>
      </c>
      <c r="Q316" s="2" t="s">
        <v>86</v>
      </c>
      <c r="R316" s="2" t="s">
        <v>195</v>
      </c>
      <c r="S316" s="2" t="s">
        <v>87</v>
      </c>
      <c r="T316" s="5">
        <v>2.59</v>
      </c>
      <c r="U316" s="2" t="s">
        <v>342</v>
      </c>
      <c r="V316" s="6">
        <v>3.49E-2</v>
      </c>
      <c r="W316" s="6">
        <v>6.2E-2</v>
      </c>
      <c r="X316" s="2" t="s">
        <v>197</v>
      </c>
      <c r="Y316" s="2" t="s">
        <v>84</v>
      </c>
      <c r="Z316" s="5">
        <v>896453</v>
      </c>
      <c r="AA316" s="5">
        <v>1</v>
      </c>
      <c r="AB316" s="5">
        <v>94.38</v>
      </c>
      <c r="AC316" s="5">
        <v>0</v>
      </c>
      <c r="AD316" s="5">
        <v>846.07234000000005</v>
      </c>
      <c r="AE316" s="2" t="s">
        <v>3</v>
      </c>
      <c r="AF316" s="2" t="s">
        <v>3</v>
      </c>
      <c r="AG316" s="2" t="s">
        <v>26</v>
      </c>
      <c r="AH316" s="6">
        <v>9.4810000000000001E-4</v>
      </c>
      <c r="AI316" s="6">
        <v>1.3955E-3</v>
      </c>
      <c r="AJ316" s="6">
        <v>1.739E-4</v>
      </c>
      <c r="AK316" s="2" t="s">
        <v>3</v>
      </c>
      <c r="AL316" s="35" t="s">
        <v>4</v>
      </c>
      <c r="AM316" s="35" t="s">
        <v>1</v>
      </c>
    </row>
    <row r="317" spans="1:39" x14ac:dyDescent="0.2">
      <c r="A317" s="2" t="s">
        <v>103</v>
      </c>
      <c r="B317" s="2" t="s">
        <v>105</v>
      </c>
      <c r="C317" s="2" t="s">
        <v>274</v>
      </c>
      <c r="D317" s="2" t="s">
        <v>275</v>
      </c>
      <c r="E317" s="2" t="s">
        <v>188</v>
      </c>
      <c r="F317" s="2" t="s">
        <v>276</v>
      </c>
      <c r="G317" s="9">
        <v>1201466</v>
      </c>
      <c r="H317" s="2" t="s">
        <v>190</v>
      </c>
      <c r="I317" s="2" t="s">
        <v>191</v>
      </c>
      <c r="J317" s="2" t="s">
        <v>83</v>
      </c>
      <c r="K317" s="2" t="s">
        <v>83</v>
      </c>
      <c r="L317" s="2" t="s">
        <v>192</v>
      </c>
      <c r="M317" s="2" t="s">
        <v>132</v>
      </c>
      <c r="N317" s="2" t="s">
        <v>277</v>
      </c>
      <c r="O317" s="2" t="s">
        <v>84</v>
      </c>
      <c r="P317" s="2" t="s">
        <v>242</v>
      </c>
      <c r="Q317" s="2" t="s">
        <v>86</v>
      </c>
      <c r="R317" s="2" t="s">
        <v>195</v>
      </c>
      <c r="S317" s="2" t="s">
        <v>87</v>
      </c>
      <c r="T317" s="5">
        <v>5.19</v>
      </c>
      <c r="U317" s="2" t="s">
        <v>278</v>
      </c>
      <c r="V317" s="6">
        <v>3.7100000000000001E-2</v>
      </c>
      <c r="W317" s="6">
        <v>2.6499999999999999E-2</v>
      </c>
      <c r="X317" s="2" t="s">
        <v>197</v>
      </c>
      <c r="Y317" s="2" t="s">
        <v>84</v>
      </c>
      <c r="Z317" s="5">
        <v>3100000</v>
      </c>
      <c r="AA317" s="5">
        <v>1</v>
      </c>
      <c r="AB317" s="5">
        <v>106.68</v>
      </c>
      <c r="AC317" s="5">
        <v>0</v>
      </c>
      <c r="AD317" s="5">
        <v>3307.08</v>
      </c>
      <c r="AE317" s="2" t="s">
        <v>3</v>
      </c>
      <c r="AF317" s="2" t="s">
        <v>3</v>
      </c>
      <c r="AG317" s="2" t="s">
        <v>26</v>
      </c>
      <c r="AH317" s="6">
        <v>8.0696999999999991E-3</v>
      </c>
      <c r="AI317" s="6">
        <v>5.4547999999999992E-3</v>
      </c>
      <c r="AJ317" s="6">
        <v>6.7960000000000004E-4</v>
      </c>
      <c r="AK317" s="2" t="s">
        <v>3</v>
      </c>
      <c r="AL317" s="35" t="s">
        <v>4</v>
      </c>
      <c r="AM317" s="35" t="s">
        <v>1</v>
      </c>
    </row>
    <row r="318" spans="1:39" x14ac:dyDescent="0.2">
      <c r="A318" s="2" t="s">
        <v>103</v>
      </c>
      <c r="B318" s="2" t="s">
        <v>105</v>
      </c>
      <c r="C318" s="2" t="s">
        <v>458</v>
      </c>
      <c r="D318" s="2" t="s">
        <v>459</v>
      </c>
      <c r="E318" s="2" t="s">
        <v>188</v>
      </c>
      <c r="F318" s="2" t="s">
        <v>460</v>
      </c>
      <c r="G318" s="9">
        <v>1136753</v>
      </c>
      <c r="H318" s="2" t="s">
        <v>190</v>
      </c>
      <c r="I318" s="2" t="s">
        <v>191</v>
      </c>
      <c r="J318" s="2" t="s">
        <v>83</v>
      </c>
      <c r="K318" s="2" t="s">
        <v>83</v>
      </c>
      <c r="L318" s="2" t="s">
        <v>192</v>
      </c>
      <c r="M318" s="2" t="s">
        <v>132</v>
      </c>
      <c r="N318" s="2" t="s">
        <v>208</v>
      </c>
      <c r="O318" s="2" t="s">
        <v>84</v>
      </c>
      <c r="P318" s="2" t="s">
        <v>242</v>
      </c>
      <c r="Q318" s="2" t="s">
        <v>86</v>
      </c>
      <c r="R318" s="2" t="s">
        <v>195</v>
      </c>
      <c r="S318" s="2" t="s">
        <v>87</v>
      </c>
      <c r="T318" s="5">
        <v>2.54</v>
      </c>
      <c r="U318" s="2" t="s">
        <v>461</v>
      </c>
      <c r="V318" s="6">
        <v>0.04</v>
      </c>
      <c r="W318" s="6">
        <v>2.3099999999999999E-2</v>
      </c>
      <c r="X318" s="2" t="s">
        <v>197</v>
      </c>
      <c r="Y318" s="2" t="s">
        <v>84</v>
      </c>
      <c r="Z318" s="5">
        <v>1478314.78</v>
      </c>
      <c r="AA318" s="5">
        <v>1</v>
      </c>
      <c r="AB318" s="5">
        <v>117.41</v>
      </c>
      <c r="AC318" s="5">
        <v>0</v>
      </c>
      <c r="AD318" s="5">
        <v>1735.68938</v>
      </c>
      <c r="AE318" s="2" t="s">
        <v>3</v>
      </c>
      <c r="AF318" s="2" t="s">
        <v>3</v>
      </c>
      <c r="AG318" s="2" t="s">
        <v>26</v>
      </c>
      <c r="AH318" s="6">
        <v>1.4919E-3</v>
      </c>
      <c r="AI318" s="6">
        <v>2.8628999999999998E-3</v>
      </c>
      <c r="AJ318" s="6">
        <v>3.567E-4</v>
      </c>
      <c r="AK318" s="2" t="s">
        <v>3</v>
      </c>
      <c r="AL318" s="35" t="s">
        <v>4</v>
      </c>
      <c r="AM318" s="35" t="s">
        <v>1</v>
      </c>
    </row>
    <row r="319" spans="1:39" x14ac:dyDescent="0.2">
      <c r="A319" s="2" t="s">
        <v>103</v>
      </c>
      <c r="B319" s="2" t="s">
        <v>105</v>
      </c>
      <c r="C319" s="2" t="s">
        <v>458</v>
      </c>
      <c r="D319" s="2" t="s">
        <v>459</v>
      </c>
      <c r="E319" s="2" t="s">
        <v>188</v>
      </c>
      <c r="F319" s="2" t="s">
        <v>462</v>
      </c>
      <c r="G319" s="9">
        <v>1138544</v>
      </c>
      <c r="H319" s="2" t="s">
        <v>190</v>
      </c>
      <c r="I319" s="2" t="s">
        <v>191</v>
      </c>
      <c r="J319" s="2" t="s">
        <v>83</v>
      </c>
      <c r="K319" s="2" t="s">
        <v>83</v>
      </c>
      <c r="L319" s="2" t="s">
        <v>192</v>
      </c>
      <c r="M319" s="2" t="s">
        <v>132</v>
      </c>
      <c r="N319" s="2" t="s">
        <v>208</v>
      </c>
      <c r="O319" s="2" t="s">
        <v>84</v>
      </c>
      <c r="P319" s="2" t="s">
        <v>242</v>
      </c>
      <c r="Q319" s="2" t="s">
        <v>86</v>
      </c>
      <c r="R319" s="2" t="s">
        <v>195</v>
      </c>
      <c r="S319" s="2" t="s">
        <v>87</v>
      </c>
      <c r="T319" s="5">
        <v>3.9</v>
      </c>
      <c r="U319" s="2" t="s">
        <v>367</v>
      </c>
      <c r="V319" s="6">
        <v>3.5000000000000003E-2</v>
      </c>
      <c r="W319" s="6">
        <v>2.5600000000000001E-2</v>
      </c>
      <c r="X319" s="2" t="s">
        <v>197</v>
      </c>
      <c r="Y319" s="2" t="s">
        <v>84</v>
      </c>
      <c r="Z319" s="5">
        <v>4002907</v>
      </c>
      <c r="AA319" s="5">
        <v>1</v>
      </c>
      <c r="AB319" s="5">
        <v>117.88</v>
      </c>
      <c r="AC319" s="5">
        <v>0</v>
      </c>
      <c r="AD319" s="5">
        <v>4718.6267699999999</v>
      </c>
      <c r="AE319" s="2" t="s">
        <v>3</v>
      </c>
      <c r="AF319" s="2" t="s">
        <v>3</v>
      </c>
      <c r="AG319" s="2" t="s">
        <v>26</v>
      </c>
      <c r="AH319" s="6">
        <v>4.5938000000000003E-3</v>
      </c>
      <c r="AI319" s="6">
        <v>7.783E-3</v>
      </c>
      <c r="AJ319" s="6">
        <v>9.6969999999999999E-4</v>
      </c>
      <c r="AK319" s="2" t="s">
        <v>3</v>
      </c>
      <c r="AL319" s="35" t="s">
        <v>4</v>
      </c>
      <c r="AM319" s="35" t="s">
        <v>1</v>
      </c>
    </row>
    <row r="320" spans="1:39" x14ac:dyDescent="0.2">
      <c r="A320" s="2" t="s">
        <v>103</v>
      </c>
      <c r="B320" s="2" t="s">
        <v>105</v>
      </c>
      <c r="C320" s="2" t="s">
        <v>279</v>
      </c>
      <c r="D320" s="2" t="s">
        <v>280</v>
      </c>
      <c r="E320" s="2" t="s">
        <v>188</v>
      </c>
      <c r="F320" s="2" t="s">
        <v>281</v>
      </c>
      <c r="G320" s="9">
        <v>7770191</v>
      </c>
      <c r="H320" s="2" t="s">
        <v>190</v>
      </c>
      <c r="I320" s="2" t="s">
        <v>191</v>
      </c>
      <c r="J320" s="2" t="s">
        <v>83</v>
      </c>
      <c r="K320" s="2" t="s">
        <v>83</v>
      </c>
      <c r="L320" s="2" t="s">
        <v>192</v>
      </c>
      <c r="M320" s="2" t="s">
        <v>132</v>
      </c>
      <c r="N320" s="2" t="s">
        <v>282</v>
      </c>
      <c r="O320" s="2" t="s">
        <v>84</v>
      </c>
      <c r="P320" s="2" t="s">
        <v>242</v>
      </c>
      <c r="Q320" s="2" t="s">
        <v>86</v>
      </c>
      <c r="R320" s="2" t="s">
        <v>195</v>
      </c>
      <c r="S320" s="2" t="s">
        <v>87</v>
      </c>
      <c r="T320" s="5">
        <v>2.89</v>
      </c>
      <c r="U320" s="2" t="s">
        <v>283</v>
      </c>
      <c r="V320" s="6">
        <v>2.9900000000000003E-2</v>
      </c>
      <c r="W320" s="6">
        <v>1.8700000000000001E-2</v>
      </c>
      <c r="X320" s="2" t="s">
        <v>197</v>
      </c>
      <c r="Y320" s="2" t="s">
        <v>84</v>
      </c>
      <c r="Z320" s="5">
        <v>1926135.84</v>
      </c>
      <c r="AA320" s="5">
        <v>1</v>
      </c>
      <c r="AB320" s="5">
        <v>116.68</v>
      </c>
      <c r="AC320" s="5">
        <v>0</v>
      </c>
      <c r="AD320" s="5">
        <v>2247.4152899999999</v>
      </c>
      <c r="AE320" s="2" t="s">
        <v>3</v>
      </c>
      <c r="AF320" s="2" t="s">
        <v>3</v>
      </c>
      <c r="AG320" s="2" t="s">
        <v>26</v>
      </c>
      <c r="AH320" s="6">
        <v>1.0872999999999999E-2</v>
      </c>
      <c r="AI320" s="6">
        <v>3.7069000000000004E-3</v>
      </c>
      <c r="AJ320" s="6">
        <v>4.618E-4</v>
      </c>
      <c r="AK320" s="2" t="s">
        <v>3</v>
      </c>
      <c r="AL320" s="35" t="s">
        <v>4</v>
      </c>
      <c r="AM320" s="35" t="s">
        <v>1</v>
      </c>
    </row>
    <row r="321" spans="1:39" x14ac:dyDescent="0.2">
      <c r="A321" s="2" t="s">
        <v>103</v>
      </c>
      <c r="B321" s="2" t="s">
        <v>105</v>
      </c>
      <c r="C321" s="2" t="s">
        <v>279</v>
      </c>
      <c r="D321" s="2" t="s">
        <v>280</v>
      </c>
      <c r="E321" s="2" t="s">
        <v>188</v>
      </c>
      <c r="F321" s="2" t="s">
        <v>463</v>
      </c>
      <c r="G321" s="9">
        <v>7770209</v>
      </c>
      <c r="H321" s="2" t="s">
        <v>190</v>
      </c>
      <c r="I321" s="2" t="s">
        <v>213</v>
      </c>
      <c r="J321" s="2" t="s">
        <v>83</v>
      </c>
      <c r="K321" s="2" t="s">
        <v>83</v>
      </c>
      <c r="L321" s="2" t="s">
        <v>192</v>
      </c>
      <c r="M321" s="2" t="s">
        <v>132</v>
      </c>
      <c r="N321" s="2" t="s">
        <v>282</v>
      </c>
      <c r="O321" s="2" t="s">
        <v>84</v>
      </c>
      <c r="P321" s="2" t="s">
        <v>242</v>
      </c>
      <c r="Q321" s="2" t="s">
        <v>86</v>
      </c>
      <c r="R321" s="2" t="s">
        <v>195</v>
      </c>
      <c r="S321" s="2" t="s">
        <v>87</v>
      </c>
      <c r="T321" s="5">
        <v>2.76</v>
      </c>
      <c r="U321" s="2" t="s">
        <v>283</v>
      </c>
      <c r="V321" s="6">
        <v>5.0900000000000001E-2</v>
      </c>
      <c r="W321" s="6">
        <v>4.6300000000000001E-2</v>
      </c>
      <c r="X321" s="2" t="s">
        <v>197</v>
      </c>
      <c r="Y321" s="2" t="s">
        <v>84</v>
      </c>
      <c r="Z321" s="5">
        <v>2683537.7400000002</v>
      </c>
      <c r="AA321" s="5">
        <v>1</v>
      </c>
      <c r="AB321" s="5">
        <v>103.64</v>
      </c>
      <c r="AC321" s="5">
        <v>0</v>
      </c>
      <c r="AD321" s="5">
        <v>2781.2185100000002</v>
      </c>
      <c r="AE321" s="2" t="s">
        <v>3</v>
      </c>
      <c r="AF321" s="2" t="s">
        <v>3</v>
      </c>
      <c r="AG321" s="2" t="s">
        <v>26</v>
      </c>
      <c r="AH321" s="6">
        <v>4.3319999999999999E-3</v>
      </c>
      <c r="AI321" s="6">
        <v>4.5874000000000002E-3</v>
      </c>
      <c r="AJ321" s="6">
        <v>5.7149999999999996E-4</v>
      </c>
      <c r="AK321" s="2" t="s">
        <v>3</v>
      </c>
      <c r="AL321" s="35" t="s">
        <v>4</v>
      </c>
      <c r="AM321" s="35" t="s">
        <v>1</v>
      </c>
    </row>
    <row r="322" spans="1:39" x14ac:dyDescent="0.2">
      <c r="A322" s="2" t="s">
        <v>103</v>
      </c>
      <c r="B322" s="2" t="s">
        <v>105</v>
      </c>
      <c r="C322" s="2" t="s">
        <v>286</v>
      </c>
      <c r="D322" s="2" t="s">
        <v>287</v>
      </c>
      <c r="E322" s="2" t="s">
        <v>188</v>
      </c>
      <c r="F322" s="2" t="s">
        <v>288</v>
      </c>
      <c r="G322" s="9">
        <v>1110915</v>
      </c>
      <c r="H322" s="2" t="s">
        <v>190</v>
      </c>
      <c r="I322" s="2" t="s">
        <v>191</v>
      </c>
      <c r="J322" s="2" t="s">
        <v>83</v>
      </c>
      <c r="K322" s="2" t="s">
        <v>83</v>
      </c>
      <c r="L322" s="2" t="s">
        <v>192</v>
      </c>
      <c r="M322" s="2" t="s">
        <v>132</v>
      </c>
      <c r="N322" s="2" t="s">
        <v>289</v>
      </c>
      <c r="O322" s="2" t="s">
        <v>84</v>
      </c>
      <c r="P322" s="2" t="s">
        <v>290</v>
      </c>
      <c r="Q322" s="2" t="s">
        <v>86</v>
      </c>
      <c r="R322" s="2" t="s">
        <v>195</v>
      </c>
      <c r="S322" s="2" t="s">
        <v>87</v>
      </c>
      <c r="T322" s="5">
        <v>5.67</v>
      </c>
      <c r="U322" s="2" t="s">
        <v>291</v>
      </c>
      <c r="V322" s="6">
        <v>5.1500000000000004E-2</v>
      </c>
      <c r="W322" s="6">
        <v>2.98E-2</v>
      </c>
      <c r="X322" s="2" t="s">
        <v>197</v>
      </c>
      <c r="Y322" s="2" t="s">
        <v>84</v>
      </c>
      <c r="Z322" s="5">
        <v>2924196.45</v>
      </c>
      <c r="AA322" s="5">
        <v>1</v>
      </c>
      <c r="AB322" s="5">
        <v>154.27000000000001</v>
      </c>
      <c r="AC322" s="5">
        <v>0</v>
      </c>
      <c r="AD322" s="5">
        <v>4511.1578600000003</v>
      </c>
      <c r="AE322" s="2" t="s">
        <v>3</v>
      </c>
      <c r="AF322" s="2" t="s">
        <v>3</v>
      </c>
      <c r="AG322" s="2" t="s">
        <v>26</v>
      </c>
      <c r="AH322" s="6">
        <v>1.0069E-3</v>
      </c>
      <c r="AI322" s="6">
        <v>7.4408E-3</v>
      </c>
      <c r="AJ322" s="6">
        <v>9.2700000000000009E-4</v>
      </c>
      <c r="AK322" s="2" t="s">
        <v>3</v>
      </c>
      <c r="AL322" s="35" t="s">
        <v>4</v>
      </c>
      <c r="AM322" s="35" t="s">
        <v>1</v>
      </c>
    </row>
    <row r="323" spans="1:39" x14ac:dyDescent="0.2">
      <c r="A323" s="2" t="s">
        <v>103</v>
      </c>
      <c r="B323" s="2" t="s">
        <v>105</v>
      </c>
      <c r="C323" s="2" t="s">
        <v>292</v>
      </c>
      <c r="D323" s="2" t="s">
        <v>293</v>
      </c>
      <c r="E323" s="2" t="s">
        <v>188</v>
      </c>
      <c r="F323" s="2" t="s">
        <v>294</v>
      </c>
      <c r="G323" s="9">
        <v>3900354</v>
      </c>
      <c r="H323" s="2" t="s">
        <v>190</v>
      </c>
      <c r="I323" s="2" t="s">
        <v>213</v>
      </c>
      <c r="J323" s="2" t="s">
        <v>83</v>
      </c>
      <c r="K323" s="2" t="s">
        <v>83</v>
      </c>
      <c r="L323" s="2" t="s">
        <v>192</v>
      </c>
      <c r="M323" s="2" t="s">
        <v>132</v>
      </c>
      <c r="N323" s="2" t="s">
        <v>208</v>
      </c>
      <c r="O323" s="2" t="s">
        <v>84</v>
      </c>
      <c r="P323" s="2" t="s">
        <v>290</v>
      </c>
      <c r="Q323" s="2" t="s">
        <v>86</v>
      </c>
      <c r="R323" s="2" t="s">
        <v>195</v>
      </c>
      <c r="S323" s="2" t="s">
        <v>87</v>
      </c>
      <c r="T323" s="5">
        <v>1.86</v>
      </c>
      <c r="U323" s="2" t="s">
        <v>295</v>
      </c>
      <c r="V323" s="6">
        <v>3.85E-2</v>
      </c>
      <c r="W323" s="6">
        <v>4.7599999999999996E-2</v>
      </c>
      <c r="X323" s="2" t="s">
        <v>197</v>
      </c>
      <c r="Y323" s="2" t="s">
        <v>84</v>
      </c>
      <c r="Z323" s="5">
        <v>1865972.02</v>
      </c>
      <c r="AA323" s="5">
        <v>1</v>
      </c>
      <c r="AB323" s="5">
        <v>98.71</v>
      </c>
      <c r="AC323" s="5">
        <v>0</v>
      </c>
      <c r="AD323" s="5">
        <v>1841.9009799999999</v>
      </c>
      <c r="AE323" s="2" t="s">
        <v>3</v>
      </c>
      <c r="AF323" s="2" t="s">
        <v>3</v>
      </c>
      <c r="AG323" s="2" t="s">
        <v>26</v>
      </c>
      <c r="AH323" s="6">
        <v>2.5961000000000001E-3</v>
      </c>
      <c r="AI323" s="6">
        <v>3.0381000000000002E-3</v>
      </c>
      <c r="AJ323" s="6">
        <v>3.7850000000000004E-4</v>
      </c>
      <c r="AK323" s="2" t="s">
        <v>3</v>
      </c>
      <c r="AL323" s="35" t="s">
        <v>4</v>
      </c>
      <c r="AM323" s="35" t="s">
        <v>1</v>
      </c>
    </row>
    <row r="324" spans="1:39" x14ac:dyDescent="0.2">
      <c r="A324" s="2" t="s">
        <v>103</v>
      </c>
      <c r="B324" s="2" t="s">
        <v>105</v>
      </c>
      <c r="C324" s="2" t="s">
        <v>292</v>
      </c>
      <c r="D324" s="2" t="s">
        <v>293</v>
      </c>
      <c r="E324" s="2" t="s">
        <v>188</v>
      </c>
      <c r="F324" s="2" t="s">
        <v>464</v>
      </c>
      <c r="G324" s="9">
        <v>3900495</v>
      </c>
      <c r="H324" s="2" t="s">
        <v>190</v>
      </c>
      <c r="I324" s="2" t="s">
        <v>213</v>
      </c>
      <c r="J324" s="2" t="s">
        <v>83</v>
      </c>
      <c r="K324" s="2" t="s">
        <v>83</v>
      </c>
      <c r="L324" s="2" t="s">
        <v>192</v>
      </c>
      <c r="M324" s="2" t="s">
        <v>132</v>
      </c>
      <c r="N324" s="2" t="s">
        <v>208</v>
      </c>
      <c r="O324" s="2" t="s">
        <v>84</v>
      </c>
      <c r="P324" s="2" t="s">
        <v>290</v>
      </c>
      <c r="Q324" s="2" t="s">
        <v>86</v>
      </c>
      <c r="R324" s="2" t="s">
        <v>195</v>
      </c>
      <c r="S324" s="2" t="s">
        <v>87</v>
      </c>
      <c r="T324" s="5">
        <v>4.84</v>
      </c>
      <c r="U324" s="2" t="s">
        <v>465</v>
      </c>
      <c r="V324" s="6">
        <v>2.41E-2</v>
      </c>
      <c r="W324" s="6">
        <v>5.74E-2</v>
      </c>
      <c r="X324" s="2" t="s">
        <v>197</v>
      </c>
      <c r="Y324" s="2" t="s">
        <v>84</v>
      </c>
      <c r="Z324" s="5">
        <v>3700000</v>
      </c>
      <c r="AA324" s="5">
        <v>1</v>
      </c>
      <c r="AB324" s="5">
        <v>85.75</v>
      </c>
      <c r="AC324" s="5">
        <v>0</v>
      </c>
      <c r="AD324" s="5">
        <v>3172.75</v>
      </c>
      <c r="AE324" s="2" t="s">
        <v>3</v>
      </c>
      <c r="AF324" s="2" t="s">
        <v>3</v>
      </c>
      <c r="AG324" s="2" t="s">
        <v>26</v>
      </c>
      <c r="AH324" s="6">
        <v>2.1009000000000002E-3</v>
      </c>
      <c r="AI324" s="6">
        <v>5.2332000000000004E-3</v>
      </c>
      <c r="AJ324" s="6">
        <v>6.5199999999999991E-4</v>
      </c>
      <c r="AK324" s="2" t="s">
        <v>3</v>
      </c>
      <c r="AL324" s="35" t="s">
        <v>4</v>
      </c>
      <c r="AM324" s="35" t="s">
        <v>1</v>
      </c>
    </row>
    <row r="325" spans="1:39" x14ac:dyDescent="0.2">
      <c r="A325" s="2" t="s">
        <v>103</v>
      </c>
      <c r="B325" s="2" t="s">
        <v>105</v>
      </c>
      <c r="C325" s="2" t="s">
        <v>296</v>
      </c>
      <c r="D325" s="2" t="s">
        <v>297</v>
      </c>
      <c r="E325" s="2" t="s">
        <v>188</v>
      </c>
      <c r="F325" s="2" t="s">
        <v>298</v>
      </c>
      <c r="G325" s="9">
        <v>2300234</v>
      </c>
      <c r="H325" s="2" t="s">
        <v>190</v>
      </c>
      <c r="I325" s="2" t="s">
        <v>213</v>
      </c>
      <c r="J325" s="2" t="s">
        <v>83</v>
      </c>
      <c r="K325" s="2" t="s">
        <v>83</v>
      </c>
      <c r="L325" s="2" t="s">
        <v>192</v>
      </c>
      <c r="M325" s="2" t="s">
        <v>132</v>
      </c>
      <c r="N325" s="2" t="s">
        <v>299</v>
      </c>
      <c r="O325" s="2" t="s">
        <v>84</v>
      </c>
      <c r="P325" s="2" t="s">
        <v>290</v>
      </c>
      <c r="Q325" s="2" t="s">
        <v>86</v>
      </c>
      <c r="R325" s="2" t="s">
        <v>195</v>
      </c>
      <c r="S325" s="2" t="s">
        <v>87</v>
      </c>
      <c r="T325" s="5">
        <v>3.83</v>
      </c>
      <c r="U325" s="2" t="s">
        <v>300</v>
      </c>
      <c r="V325" s="6">
        <v>3.2000000000000001E-2</v>
      </c>
      <c r="W325" s="6">
        <v>4.6900000000000004E-2</v>
      </c>
      <c r="X325" s="2" t="s">
        <v>197</v>
      </c>
      <c r="Y325" s="2" t="s">
        <v>84</v>
      </c>
      <c r="Z325" s="5">
        <v>838000</v>
      </c>
      <c r="AA325" s="5">
        <v>1</v>
      </c>
      <c r="AB325" s="5">
        <v>95.72</v>
      </c>
      <c r="AC325" s="5">
        <v>0</v>
      </c>
      <c r="AD325" s="5">
        <v>802.1336</v>
      </c>
      <c r="AE325" s="2" t="s">
        <v>3</v>
      </c>
      <c r="AF325" s="2" t="s">
        <v>3</v>
      </c>
      <c r="AG325" s="2" t="s">
        <v>26</v>
      </c>
      <c r="AH325" s="6">
        <v>5.9739999999999999E-4</v>
      </c>
      <c r="AI325" s="6">
        <v>1.3231E-3</v>
      </c>
      <c r="AJ325" s="6">
        <v>1.6480000000000002E-4</v>
      </c>
      <c r="AK325" s="2" t="s">
        <v>3</v>
      </c>
      <c r="AL325" s="35" t="s">
        <v>4</v>
      </c>
      <c r="AM325" s="35" t="s">
        <v>1</v>
      </c>
    </row>
    <row r="326" spans="1:39" x14ac:dyDescent="0.2">
      <c r="A326" s="2" t="s">
        <v>103</v>
      </c>
      <c r="B326" s="2" t="s">
        <v>105</v>
      </c>
      <c r="C326" s="2" t="s">
        <v>248</v>
      </c>
      <c r="D326" s="2" t="s">
        <v>249</v>
      </c>
      <c r="E326" s="2" t="s">
        <v>188</v>
      </c>
      <c r="F326" s="2" t="s">
        <v>466</v>
      </c>
      <c r="G326" s="9">
        <v>1156231</v>
      </c>
      <c r="H326" s="2" t="s">
        <v>190</v>
      </c>
      <c r="I326" s="2" t="s">
        <v>191</v>
      </c>
      <c r="J326" s="2" t="s">
        <v>83</v>
      </c>
      <c r="K326" s="2" t="s">
        <v>83</v>
      </c>
      <c r="L326" s="2" t="s">
        <v>192</v>
      </c>
      <c r="M326" s="2" t="s">
        <v>132</v>
      </c>
      <c r="N326" s="2" t="s">
        <v>208</v>
      </c>
      <c r="O326" s="2" t="s">
        <v>84</v>
      </c>
      <c r="P326" s="2" t="s">
        <v>290</v>
      </c>
      <c r="Q326" s="2" t="s">
        <v>86</v>
      </c>
      <c r="R326" s="2" t="s">
        <v>195</v>
      </c>
      <c r="S326" s="2" t="s">
        <v>87</v>
      </c>
      <c r="T326" s="5">
        <v>3.21</v>
      </c>
      <c r="U326" s="2" t="s">
        <v>467</v>
      </c>
      <c r="V326" s="6">
        <v>3.3500000000000002E-2</v>
      </c>
      <c r="W326" s="6">
        <v>2.5699999999999997E-2</v>
      </c>
      <c r="X326" s="2" t="s">
        <v>197</v>
      </c>
      <c r="Y326" s="2" t="s">
        <v>84</v>
      </c>
      <c r="Z326" s="5">
        <v>173086.68</v>
      </c>
      <c r="AA326" s="5">
        <v>1</v>
      </c>
      <c r="AB326" s="5">
        <v>114.62</v>
      </c>
      <c r="AC326" s="5">
        <v>0</v>
      </c>
      <c r="AD326" s="5">
        <v>198.39195000000001</v>
      </c>
      <c r="AE326" s="2" t="s">
        <v>3</v>
      </c>
      <c r="AF326" s="2" t="s">
        <v>3</v>
      </c>
      <c r="AG326" s="2" t="s">
        <v>26</v>
      </c>
      <c r="AH326" s="6">
        <v>2.7270000000000001E-4</v>
      </c>
      <c r="AI326" s="6">
        <v>3.2719999999999998E-4</v>
      </c>
      <c r="AJ326" s="6">
        <v>4.0800000000000002E-5</v>
      </c>
      <c r="AK326" s="2" t="s">
        <v>3</v>
      </c>
      <c r="AL326" s="35" t="s">
        <v>4</v>
      </c>
      <c r="AM326" s="35" t="s">
        <v>1</v>
      </c>
    </row>
    <row r="327" spans="1:39" x14ac:dyDescent="0.2">
      <c r="A327" s="2" t="s">
        <v>103</v>
      </c>
      <c r="B327" s="2" t="s">
        <v>105</v>
      </c>
      <c r="C327" s="2" t="s">
        <v>301</v>
      </c>
      <c r="D327" s="2" t="s">
        <v>302</v>
      </c>
      <c r="E327" s="2" t="s">
        <v>188</v>
      </c>
      <c r="F327" s="2" t="s">
        <v>303</v>
      </c>
      <c r="G327" s="9">
        <v>1136316</v>
      </c>
      <c r="H327" s="2" t="s">
        <v>190</v>
      </c>
      <c r="I327" s="2" t="s">
        <v>213</v>
      </c>
      <c r="J327" s="2" t="s">
        <v>83</v>
      </c>
      <c r="K327" s="2" t="s">
        <v>83</v>
      </c>
      <c r="L327" s="2" t="s">
        <v>192</v>
      </c>
      <c r="M327" s="2" t="s">
        <v>132</v>
      </c>
      <c r="N327" s="2" t="s">
        <v>214</v>
      </c>
      <c r="O327" s="2" t="s">
        <v>84</v>
      </c>
      <c r="P327" s="2" t="s">
        <v>290</v>
      </c>
      <c r="Q327" s="2" t="s">
        <v>86</v>
      </c>
      <c r="R327" s="2" t="s">
        <v>195</v>
      </c>
      <c r="S327" s="2" t="s">
        <v>87</v>
      </c>
      <c r="T327" s="5">
        <v>3.46</v>
      </c>
      <c r="U327" s="2" t="s">
        <v>262</v>
      </c>
      <c r="V327" s="6">
        <v>4.36E-2</v>
      </c>
      <c r="W327" s="6">
        <v>4.6199999999999998E-2</v>
      </c>
      <c r="X327" s="2" t="s">
        <v>197</v>
      </c>
      <c r="Y327" s="2" t="s">
        <v>84</v>
      </c>
      <c r="Z327" s="5">
        <v>2632000</v>
      </c>
      <c r="AA327" s="5">
        <v>1</v>
      </c>
      <c r="AB327" s="5">
        <v>100.37</v>
      </c>
      <c r="AC327" s="5">
        <v>0</v>
      </c>
      <c r="AD327" s="5">
        <v>2641.7384000000002</v>
      </c>
      <c r="AE327" s="2" t="s">
        <v>3</v>
      </c>
      <c r="AF327" s="2" t="s">
        <v>3</v>
      </c>
      <c r="AG327" s="2" t="s">
        <v>26</v>
      </c>
      <c r="AH327" s="6">
        <v>8.7733000000000012E-3</v>
      </c>
      <c r="AI327" s="6">
        <v>4.3572999999999997E-3</v>
      </c>
      <c r="AJ327" s="6">
        <v>5.4290000000000002E-4</v>
      </c>
      <c r="AK327" s="2" t="s">
        <v>3</v>
      </c>
      <c r="AL327" s="35" t="s">
        <v>4</v>
      </c>
      <c r="AM327" s="35" t="s">
        <v>1</v>
      </c>
    </row>
    <row r="328" spans="1:39" x14ac:dyDescent="0.2">
      <c r="A328" s="2" t="s">
        <v>103</v>
      </c>
      <c r="B328" s="2" t="s">
        <v>105</v>
      </c>
      <c r="C328" s="2" t="s">
        <v>417</v>
      </c>
      <c r="D328" s="2" t="s">
        <v>418</v>
      </c>
      <c r="E328" s="2" t="s">
        <v>188</v>
      </c>
      <c r="F328" s="2" t="s">
        <v>468</v>
      </c>
      <c r="G328" s="9">
        <v>1157577</v>
      </c>
      <c r="H328" s="2" t="s">
        <v>190</v>
      </c>
      <c r="I328" s="2" t="s">
        <v>213</v>
      </c>
      <c r="J328" s="2" t="s">
        <v>83</v>
      </c>
      <c r="K328" s="2" t="s">
        <v>170</v>
      </c>
      <c r="L328" s="2" t="s">
        <v>192</v>
      </c>
      <c r="M328" s="2" t="s">
        <v>132</v>
      </c>
      <c r="N328" s="2" t="s">
        <v>272</v>
      </c>
      <c r="O328" s="2" t="s">
        <v>84</v>
      </c>
      <c r="P328" s="2" t="s">
        <v>290</v>
      </c>
      <c r="Q328" s="2" t="s">
        <v>86</v>
      </c>
      <c r="R328" s="2" t="s">
        <v>195</v>
      </c>
      <c r="S328" s="2" t="s">
        <v>87</v>
      </c>
      <c r="T328" s="5">
        <v>1.38</v>
      </c>
      <c r="U328" s="2" t="s">
        <v>469</v>
      </c>
      <c r="V328" s="6">
        <v>4.8000000000000001E-2</v>
      </c>
      <c r="W328" s="6">
        <v>5.5399999999999998E-2</v>
      </c>
      <c r="X328" s="2" t="s">
        <v>197</v>
      </c>
      <c r="Y328" s="2" t="s">
        <v>84</v>
      </c>
      <c r="Z328" s="5">
        <v>2509500.04</v>
      </c>
      <c r="AA328" s="5">
        <v>1</v>
      </c>
      <c r="AB328" s="5">
        <v>101.1</v>
      </c>
      <c r="AC328" s="5">
        <v>0</v>
      </c>
      <c r="AD328" s="5">
        <v>2537.1045399999998</v>
      </c>
      <c r="AE328" s="2" t="s">
        <v>3</v>
      </c>
      <c r="AF328" s="2" t="s">
        <v>3</v>
      </c>
      <c r="AG328" s="2" t="s">
        <v>26</v>
      </c>
      <c r="AH328" s="6">
        <v>6.692E-3</v>
      </c>
      <c r="AI328" s="6">
        <v>4.1847000000000004E-3</v>
      </c>
      <c r="AJ328" s="6">
        <v>5.2139999999999999E-4</v>
      </c>
      <c r="AK328" s="2" t="s">
        <v>3</v>
      </c>
      <c r="AL328" s="35" t="s">
        <v>4</v>
      </c>
      <c r="AM328" s="35" t="s">
        <v>1</v>
      </c>
    </row>
    <row r="329" spans="1:39" x14ac:dyDescent="0.2">
      <c r="A329" s="2" t="s">
        <v>103</v>
      </c>
      <c r="B329" s="2" t="s">
        <v>105</v>
      </c>
      <c r="C329" s="2" t="s">
        <v>470</v>
      </c>
      <c r="D329" s="2" t="s">
        <v>471</v>
      </c>
      <c r="E329" s="2" t="s">
        <v>188</v>
      </c>
      <c r="F329" s="2" t="s">
        <v>472</v>
      </c>
      <c r="G329" s="9">
        <v>1161769</v>
      </c>
      <c r="H329" s="2" t="s">
        <v>190</v>
      </c>
      <c r="I329" s="2" t="s">
        <v>191</v>
      </c>
      <c r="J329" s="2" t="s">
        <v>83</v>
      </c>
      <c r="K329" s="2" t="s">
        <v>83</v>
      </c>
      <c r="L329" s="2" t="s">
        <v>192</v>
      </c>
      <c r="M329" s="2" t="s">
        <v>132</v>
      </c>
      <c r="N329" s="2" t="s">
        <v>277</v>
      </c>
      <c r="O329" s="2" t="s">
        <v>84</v>
      </c>
      <c r="P329" s="2" t="s">
        <v>290</v>
      </c>
      <c r="Q329" s="2" t="s">
        <v>86</v>
      </c>
      <c r="R329" s="2" t="s">
        <v>195</v>
      </c>
      <c r="S329" s="2" t="s">
        <v>87</v>
      </c>
      <c r="T329" s="5">
        <v>1.74</v>
      </c>
      <c r="U329" s="2" t="s">
        <v>371</v>
      </c>
      <c r="V329" s="6">
        <v>2E-3</v>
      </c>
      <c r="W329" s="6">
        <v>1.9699999999999999E-2</v>
      </c>
      <c r="X329" s="2" t="s">
        <v>197</v>
      </c>
      <c r="Y329" s="2" t="s">
        <v>84</v>
      </c>
      <c r="Z329" s="5">
        <v>421425</v>
      </c>
      <c r="AA329" s="5">
        <v>1</v>
      </c>
      <c r="AB329" s="5">
        <v>107.35</v>
      </c>
      <c r="AC329" s="5">
        <v>0</v>
      </c>
      <c r="AD329" s="5">
        <v>452.39972999999998</v>
      </c>
      <c r="AE329" s="2" t="s">
        <v>3</v>
      </c>
      <c r="AF329" s="2" t="s">
        <v>3</v>
      </c>
      <c r="AG329" s="2" t="s">
        <v>26</v>
      </c>
      <c r="AH329" s="6">
        <v>1.0076E-3</v>
      </c>
      <c r="AI329" s="6">
        <v>7.4620000000000003E-4</v>
      </c>
      <c r="AJ329" s="6">
        <v>9.2999999999999997E-5</v>
      </c>
      <c r="AK329" s="2" t="s">
        <v>3</v>
      </c>
      <c r="AL329" s="35" t="s">
        <v>4</v>
      </c>
      <c r="AM329" s="35" t="s">
        <v>1</v>
      </c>
    </row>
    <row r="330" spans="1:39" x14ac:dyDescent="0.2">
      <c r="A330" s="2" t="s">
        <v>103</v>
      </c>
      <c r="B330" s="2" t="s">
        <v>105</v>
      </c>
      <c r="C330" s="2" t="s">
        <v>474</v>
      </c>
      <c r="D330" s="2" t="s">
        <v>475</v>
      </c>
      <c r="E330" s="2" t="s">
        <v>188</v>
      </c>
      <c r="F330" s="2" t="s">
        <v>476</v>
      </c>
      <c r="G330" s="9">
        <v>1201391</v>
      </c>
      <c r="H330" s="2" t="s">
        <v>190</v>
      </c>
      <c r="I330" s="2" t="s">
        <v>213</v>
      </c>
      <c r="J330" s="2" t="s">
        <v>83</v>
      </c>
      <c r="K330" s="2" t="s">
        <v>83</v>
      </c>
      <c r="L330" s="2" t="s">
        <v>192</v>
      </c>
      <c r="M330" s="2" t="s">
        <v>132</v>
      </c>
      <c r="N330" s="2" t="s">
        <v>214</v>
      </c>
      <c r="O330" s="2" t="s">
        <v>84</v>
      </c>
      <c r="P330" s="2" t="s">
        <v>290</v>
      </c>
      <c r="Q330" s="2" t="s">
        <v>86</v>
      </c>
      <c r="R330" s="2" t="s">
        <v>195</v>
      </c>
      <c r="S330" s="2" t="s">
        <v>87</v>
      </c>
      <c r="T330" s="5">
        <v>5.56</v>
      </c>
      <c r="U330" s="2" t="s">
        <v>477</v>
      </c>
      <c r="V330" s="6">
        <v>5.2499999999999998E-2</v>
      </c>
      <c r="W330" s="6">
        <v>5.1399999999999994E-2</v>
      </c>
      <c r="X330" s="2" t="s">
        <v>197</v>
      </c>
      <c r="Y330" s="2" t="s">
        <v>84</v>
      </c>
      <c r="Z330" s="5">
        <v>4951000</v>
      </c>
      <c r="AA330" s="5">
        <v>1</v>
      </c>
      <c r="AB330" s="5">
        <v>102.59</v>
      </c>
      <c r="AC330" s="5">
        <v>0</v>
      </c>
      <c r="AD330" s="5">
        <v>5079.2308999999996</v>
      </c>
      <c r="AE330" s="2" t="s">
        <v>3</v>
      </c>
      <c r="AF330" s="2" t="s">
        <v>3</v>
      </c>
      <c r="AG330" s="2" t="s">
        <v>26</v>
      </c>
      <c r="AH330" s="6">
        <v>9.9019999999999993E-3</v>
      </c>
      <c r="AI330" s="6">
        <v>8.3777999999999995E-3</v>
      </c>
      <c r="AJ330" s="6">
        <v>1.0438000000000001E-3</v>
      </c>
      <c r="AK330" s="2" t="s">
        <v>3</v>
      </c>
      <c r="AL330" s="35" t="s">
        <v>4</v>
      </c>
      <c r="AM330" s="35" t="s">
        <v>1</v>
      </c>
    </row>
    <row r="331" spans="1:39" x14ac:dyDescent="0.2">
      <c r="A331" s="2" t="s">
        <v>103</v>
      </c>
      <c r="B331" s="2" t="s">
        <v>105</v>
      </c>
      <c r="C331" s="2" t="s">
        <v>306</v>
      </c>
      <c r="D331" s="2" t="s">
        <v>307</v>
      </c>
      <c r="E331" s="2" t="s">
        <v>188</v>
      </c>
      <c r="F331" s="2" t="s">
        <v>478</v>
      </c>
      <c r="G331" s="9">
        <v>1136050</v>
      </c>
      <c r="H331" s="2" t="s">
        <v>190</v>
      </c>
      <c r="I331" s="2" t="s">
        <v>191</v>
      </c>
      <c r="J331" s="2" t="s">
        <v>83</v>
      </c>
      <c r="K331" s="2" t="s">
        <v>83</v>
      </c>
      <c r="L331" s="2" t="s">
        <v>192</v>
      </c>
      <c r="M331" s="2" t="s">
        <v>132</v>
      </c>
      <c r="N331" s="2" t="s">
        <v>214</v>
      </c>
      <c r="O331" s="2" t="s">
        <v>84</v>
      </c>
      <c r="P331" s="2" t="s">
        <v>290</v>
      </c>
      <c r="Q331" s="2" t="s">
        <v>86</v>
      </c>
      <c r="R331" s="2" t="s">
        <v>195</v>
      </c>
      <c r="S331" s="2" t="s">
        <v>87</v>
      </c>
      <c r="T331" s="5">
        <v>1.31</v>
      </c>
      <c r="U331" s="2" t="s">
        <v>216</v>
      </c>
      <c r="V331" s="6">
        <v>2.4799999999999999E-2</v>
      </c>
      <c r="W331" s="6">
        <v>2.1099999999999997E-2</v>
      </c>
      <c r="X331" s="2" t="s">
        <v>197</v>
      </c>
      <c r="Y331" s="2" t="s">
        <v>84</v>
      </c>
      <c r="Z331" s="5">
        <v>1323871.96</v>
      </c>
      <c r="AA331" s="5">
        <v>1</v>
      </c>
      <c r="AB331" s="5">
        <v>112.96</v>
      </c>
      <c r="AC331" s="5">
        <v>0</v>
      </c>
      <c r="AD331" s="5">
        <v>1495.4457600000001</v>
      </c>
      <c r="AE331" s="2" t="s">
        <v>3</v>
      </c>
      <c r="AF331" s="2" t="s">
        <v>3</v>
      </c>
      <c r="AG331" s="2" t="s">
        <v>26</v>
      </c>
      <c r="AH331" s="6">
        <v>3.1261000000000001E-3</v>
      </c>
      <c r="AI331" s="6">
        <v>2.4665999999999998E-3</v>
      </c>
      <c r="AJ331" s="6">
        <v>3.0729999999999999E-4</v>
      </c>
      <c r="AK331" s="2" t="s">
        <v>3</v>
      </c>
      <c r="AL331" s="35" t="s">
        <v>4</v>
      </c>
      <c r="AM331" s="35" t="s">
        <v>1</v>
      </c>
    </row>
    <row r="332" spans="1:39" x14ac:dyDescent="0.2">
      <c r="A332" s="2" t="s">
        <v>103</v>
      </c>
      <c r="B332" s="2" t="s">
        <v>105</v>
      </c>
      <c r="C332" s="2" t="s">
        <v>306</v>
      </c>
      <c r="D332" s="2" t="s">
        <v>307</v>
      </c>
      <c r="E332" s="2" t="s">
        <v>188</v>
      </c>
      <c r="F332" s="2" t="s">
        <v>308</v>
      </c>
      <c r="G332" s="9">
        <v>1160647</v>
      </c>
      <c r="H332" s="2" t="s">
        <v>190</v>
      </c>
      <c r="I332" s="2" t="s">
        <v>213</v>
      </c>
      <c r="J332" s="2" t="s">
        <v>83</v>
      </c>
      <c r="K332" s="2" t="s">
        <v>83</v>
      </c>
      <c r="L332" s="2" t="s">
        <v>192</v>
      </c>
      <c r="M332" s="2" t="s">
        <v>132</v>
      </c>
      <c r="N332" s="2" t="s">
        <v>214</v>
      </c>
      <c r="O332" s="2" t="s">
        <v>84</v>
      </c>
      <c r="P332" s="2" t="s">
        <v>290</v>
      </c>
      <c r="Q332" s="2" t="s">
        <v>86</v>
      </c>
      <c r="R332" s="2" t="s">
        <v>195</v>
      </c>
      <c r="S332" s="2" t="s">
        <v>87</v>
      </c>
      <c r="T332" s="5">
        <v>5.55</v>
      </c>
      <c r="U332" s="2" t="s">
        <v>309</v>
      </c>
      <c r="V332" s="6">
        <v>2.64E-2</v>
      </c>
      <c r="W332" s="6">
        <v>5.04E-2</v>
      </c>
      <c r="X332" s="2" t="s">
        <v>197</v>
      </c>
      <c r="Y332" s="2" t="s">
        <v>84</v>
      </c>
      <c r="Z332" s="5">
        <v>1953617</v>
      </c>
      <c r="AA332" s="5">
        <v>1</v>
      </c>
      <c r="AB332" s="5">
        <v>88.01</v>
      </c>
      <c r="AC332" s="5">
        <v>0</v>
      </c>
      <c r="AD332" s="5">
        <v>1719.37832</v>
      </c>
      <c r="AE332" s="2" t="s">
        <v>3</v>
      </c>
      <c r="AF332" s="2" t="s">
        <v>3</v>
      </c>
      <c r="AG332" s="2" t="s">
        <v>26</v>
      </c>
      <c r="AH332" s="6">
        <v>1.194E-3</v>
      </c>
      <c r="AI332" s="6">
        <v>2.836E-3</v>
      </c>
      <c r="AJ332" s="6">
        <v>3.5330000000000002E-4</v>
      </c>
      <c r="AK332" s="2" t="s">
        <v>3</v>
      </c>
      <c r="AL332" s="35" t="s">
        <v>4</v>
      </c>
      <c r="AM332" s="35" t="s">
        <v>1</v>
      </c>
    </row>
    <row r="333" spans="1:39" x14ac:dyDescent="0.2">
      <c r="A333" s="2" t="s">
        <v>103</v>
      </c>
      <c r="B333" s="2" t="s">
        <v>105</v>
      </c>
      <c r="C333" s="2" t="s">
        <v>310</v>
      </c>
      <c r="D333" s="2" t="s">
        <v>311</v>
      </c>
      <c r="E333" s="2" t="s">
        <v>188</v>
      </c>
      <c r="F333" s="2" t="s">
        <v>312</v>
      </c>
      <c r="G333" s="9">
        <v>1202159</v>
      </c>
      <c r="H333" s="2" t="s">
        <v>190</v>
      </c>
      <c r="I333" s="2" t="s">
        <v>191</v>
      </c>
      <c r="J333" s="2" t="s">
        <v>83</v>
      </c>
      <c r="K333" s="2" t="s">
        <v>83</v>
      </c>
      <c r="L333" s="2" t="s">
        <v>192</v>
      </c>
      <c r="M333" s="2" t="s">
        <v>132</v>
      </c>
      <c r="N333" s="2" t="s">
        <v>277</v>
      </c>
      <c r="O333" s="2" t="s">
        <v>84</v>
      </c>
      <c r="P333" s="2" t="s">
        <v>290</v>
      </c>
      <c r="Q333" s="2" t="s">
        <v>86</v>
      </c>
      <c r="R333" s="2" t="s">
        <v>195</v>
      </c>
      <c r="S333" s="2" t="s">
        <v>87</v>
      </c>
      <c r="T333" s="5">
        <v>4.8499999999999996</v>
      </c>
      <c r="U333" s="2" t="s">
        <v>313</v>
      </c>
      <c r="V333" s="6">
        <v>3.3599999999999998E-2</v>
      </c>
      <c r="W333" s="6">
        <v>2.7799999999999998E-2</v>
      </c>
      <c r="X333" s="2" t="s">
        <v>197</v>
      </c>
      <c r="Y333" s="2" t="s">
        <v>84</v>
      </c>
      <c r="Z333" s="5">
        <v>1700000</v>
      </c>
      <c r="AA333" s="5">
        <v>1</v>
      </c>
      <c r="AB333" s="5">
        <v>103.97</v>
      </c>
      <c r="AC333" s="5">
        <v>0</v>
      </c>
      <c r="AD333" s="5">
        <v>1767.49</v>
      </c>
      <c r="AE333" s="2" t="s">
        <v>3</v>
      </c>
      <c r="AF333" s="2" t="s">
        <v>3</v>
      </c>
      <c r="AG333" s="2" t="s">
        <v>26</v>
      </c>
      <c r="AH333" s="6">
        <v>3.0663000000000001E-3</v>
      </c>
      <c r="AI333" s="6">
        <v>2.9153E-3</v>
      </c>
      <c r="AJ333" s="6">
        <v>3.6319999999999999E-4</v>
      </c>
      <c r="AK333" s="2" t="s">
        <v>3</v>
      </c>
      <c r="AL333" s="35" t="s">
        <v>4</v>
      </c>
      <c r="AM333" s="35" t="s">
        <v>1</v>
      </c>
    </row>
    <row r="334" spans="1:39" x14ac:dyDescent="0.2">
      <c r="A334" s="2" t="s">
        <v>103</v>
      </c>
      <c r="B334" s="2" t="s">
        <v>105</v>
      </c>
      <c r="C334" s="2" t="s">
        <v>479</v>
      </c>
      <c r="D334" s="2" t="s">
        <v>480</v>
      </c>
      <c r="E334" s="2" t="s">
        <v>188</v>
      </c>
      <c r="F334" s="2" t="s">
        <v>481</v>
      </c>
      <c r="G334" s="9">
        <v>1139575</v>
      </c>
      <c r="H334" s="2" t="s">
        <v>190</v>
      </c>
      <c r="I334" s="2" t="s">
        <v>213</v>
      </c>
      <c r="J334" s="2" t="s">
        <v>83</v>
      </c>
      <c r="K334" s="2" t="s">
        <v>170</v>
      </c>
      <c r="L334" s="2" t="s">
        <v>192</v>
      </c>
      <c r="M334" s="2" t="s">
        <v>132</v>
      </c>
      <c r="N334" s="2" t="s">
        <v>272</v>
      </c>
      <c r="O334" s="2" t="s">
        <v>84</v>
      </c>
      <c r="P334" s="2" t="s">
        <v>290</v>
      </c>
      <c r="Q334" s="2" t="s">
        <v>86</v>
      </c>
      <c r="R334" s="2" t="s">
        <v>195</v>
      </c>
      <c r="S334" s="2" t="s">
        <v>87</v>
      </c>
      <c r="T334" s="5">
        <v>0.87</v>
      </c>
      <c r="U334" s="2" t="s">
        <v>426</v>
      </c>
      <c r="V334" s="6">
        <v>5.7999999999999996E-2</v>
      </c>
      <c r="W334" s="6">
        <v>5.2300000000000006E-2</v>
      </c>
      <c r="X334" s="2" t="s">
        <v>197</v>
      </c>
      <c r="Y334" s="2" t="s">
        <v>84</v>
      </c>
      <c r="Z334" s="5">
        <v>454056.19</v>
      </c>
      <c r="AA334" s="5">
        <v>1</v>
      </c>
      <c r="AB334" s="5">
        <v>102.49</v>
      </c>
      <c r="AC334" s="5">
        <v>0</v>
      </c>
      <c r="AD334" s="5">
        <v>465.36218000000002</v>
      </c>
      <c r="AE334" s="2" t="s">
        <v>3</v>
      </c>
      <c r="AF334" s="2" t="s">
        <v>3</v>
      </c>
      <c r="AG334" s="2" t="s">
        <v>26</v>
      </c>
      <c r="AH334" s="6">
        <v>1.9395E-3</v>
      </c>
      <c r="AI334" s="6">
        <v>7.675999999999999E-4</v>
      </c>
      <c r="AJ334" s="6">
        <v>9.5600000000000006E-5</v>
      </c>
      <c r="AK334" s="2" t="s">
        <v>3</v>
      </c>
      <c r="AL334" s="35" t="s">
        <v>4</v>
      </c>
      <c r="AM334" s="35" t="s">
        <v>1</v>
      </c>
    </row>
    <row r="335" spans="1:39" x14ac:dyDescent="0.2">
      <c r="A335" s="2" t="s">
        <v>103</v>
      </c>
      <c r="B335" s="2" t="s">
        <v>105</v>
      </c>
      <c r="C335" s="2" t="s">
        <v>479</v>
      </c>
      <c r="D335" s="2" t="s">
        <v>480</v>
      </c>
      <c r="E335" s="2" t="s">
        <v>188</v>
      </c>
      <c r="F335" s="2" t="s">
        <v>482</v>
      </c>
      <c r="G335" s="9">
        <v>1160258</v>
      </c>
      <c r="H335" s="2" t="s">
        <v>190</v>
      </c>
      <c r="I335" s="2" t="s">
        <v>213</v>
      </c>
      <c r="J335" s="2" t="s">
        <v>83</v>
      </c>
      <c r="K335" s="2" t="s">
        <v>170</v>
      </c>
      <c r="L335" s="2" t="s">
        <v>192</v>
      </c>
      <c r="M335" s="2" t="s">
        <v>132</v>
      </c>
      <c r="N335" s="2" t="s">
        <v>272</v>
      </c>
      <c r="O335" s="2" t="s">
        <v>84</v>
      </c>
      <c r="P335" s="2" t="s">
        <v>290</v>
      </c>
      <c r="Q335" s="2" t="s">
        <v>86</v>
      </c>
      <c r="R335" s="2" t="s">
        <v>195</v>
      </c>
      <c r="S335" s="2" t="s">
        <v>87</v>
      </c>
      <c r="T335" s="5">
        <v>3.63</v>
      </c>
      <c r="U335" s="2" t="s">
        <v>483</v>
      </c>
      <c r="V335" s="6">
        <v>4.4999999999999998E-2</v>
      </c>
      <c r="W335" s="6">
        <v>6.3799999999999996E-2</v>
      </c>
      <c r="X335" s="2" t="s">
        <v>197</v>
      </c>
      <c r="Y335" s="2" t="s">
        <v>84</v>
      </c>
      <c r="Z335" s="5">
        <v>1844180.32</v>
      </c>
      <c r="AA335" s="5">
        <v>1</v>
      </c>
      <c r="AB335" s="5">
        <v>95.73</v>
      </c>
      <c r="AC335" s="5">
        <v>0</v>
      </c>
      <c r="AD335" s="5">
        <v>1765.43382</v>
      </c>
      <c r="AE335" s="2" t="s">
        <v>3</v>
      </c>
      <c r="AF335" s="2" t="s">
        <v>3</v>
      </c>
      <c r="AG335" s="2" t="s">
        <v>26</v>
      </c>
      <c r="AH335" s="6">
        <v>1.8975000000000001E-3</v>
      </c>
      <c r="AI335" s="6">
        <v>2.9119000000000003E-3</v>
      </c>
      <c r="AJ335" s="6">
        <v>3.6279999999999998E-4</v>
      </c>
      <c r="AK335" s="2" t="s">
        <v>3</v>
      </c>
      <c r="AL335" s="35" t="s">
        <v>4</v>
      </c>
      <c r="AM335" s="35" t="s">
        <v>1</v>
      </c>
    </row>
    <row r="336" spans="1:39" x14ac:dyDescent="0.2">
      <c r="A336" s="2" t="s">
        <v>103</v>
      </c>
      <c r="B336" s="2" t="s">
        <v>105</v>
      </c>
      <c r="C336" s="2" t="s">
        <v>484</v>
      </c>
      <c r="D336" s="2" t="s">
        <v>485</v>
      </c>
      <c r="E336" s="2" t="s">
        <v>188</v>
      </c>
      <c r="F336" s="2" t="s">
        <v>486</v>
      </c>
      <c r="G336" s="9">
        <v>1141936</v>
      </c>
      <c r="H336" s="2" t="s">
        <v>190</v>
      </c>
      <c r="I336" s="2" t="s">
        <v>390</v>
      </c>
      <c r="J336" s="2" t="s">
        <v>83</v>
      </c>
      <c r="K336" s="2" t="s">
        <v>170</v>
      </c>
      <c r="L336" s="2" t="s">
        <v>192</v>
      </c>
      <c r="M336" s="2" t="s">
        <v>132</v>
      </c>
      <c r="N336" s="2" t="s">
        <v>487</v>
      </c>
      <c r="O336" s="2" t="s">
        <v>84</v>
      </c>
      <c r="P336" s="2" t="s">
        <v>290</v>
      </c>
      <c r="Q336" s="2" t="s">
        <v>86</v>
      </c>
      <c r="R336" s="2" t="s">
        <v>195</v>
      </c>
      <c r="S336" s="2" t="s">
        <v>87</v>
      </c>
      <c r="T336" s="5">
        <v>1.22</v>
      </c>
      <c r="U336" s="2" t="s">
        <v>488</v>
      </c>
      <c r="V336" s="6">
        <v>3.3700000000000001E-2</v>
      </c>
      <c r="W336" s="6">
        <v>6.4000000000000001E-2</v>
      </c>
      <c r="X336" s="2" t="s">
        <v>197</v>
      </c>
      <c r="Y336" s="2" t="s">
        <v>84</v>
      </c>
      <c r="Z336" s="5">
        <v>178628.45</v>
      </c>
      <c r="AA336" s="5">
        <v>1</v>
      </c>
      <c r="AB336" s="5">
        <v>101.54</v>
      </c>
      <c r="AC336" s="5">
        <v>0</v>
      </c>
      <c r="AD336" s="5">
        <v>181.37932000000001</v>
      </c>
      <c r="AE336" s="2" t="s">
        <v>3</v>
      </c>
      <c r="AF336" s="2" t="s">
        <v>3</v>
      </c>
      <c r="AG336" s="2" t="s">
        <v>26</v>
      </c>
      <c r="AH336" s="6">
        <v>1.2759000000000002E-3</v>
      </c>
      <c r="AI336" s="6">
        <v>2.9920000000000001E-4</v>
      </c>
      <c r="AJ336" s="6">
        <v>3.7299999999999999E-5</v>
      </c>
      <c r="AK336" s="2" t="s">
        <v>3</v>
      </c>
      <c r="AL336" s="35" t="s">
        <v>4</v>
      </c>
      <c r="AM336" s="35" t="s">
        <v>1</v>
      </c>
    </row>
    <row r="337" spans="1:39" x14ac:dyDescent="0.2">
      <c r="A337" s="2" t="s">
        <v>103</v>
      </c>
      <c r="B337" s="2" t="s">
        <v>105</v>
      </c>
      <c r="C337" s="2" t="s">
        <v>326</v>
      </c>
      <c r="D337" s="2" t="s">
        <v>327</v>
      </c>
      <c r="E337" s="2" t="s">
        <v>188</v>
      </c>
      <c r="F337" s="2" t="s">
        <v>328</v>
      </c>
      <c r="G337" s="9">
        <v>6040372</v>
      </c>
      <c r="H337" s="2" t="s">
        <v>190</v>
      </c>
      <c r="I337" s="2" t="s">
        <v>191</v>
      </c>
      <c r="J337" s="2" t="s">
        <v>83</v>
      </c>
      <c r="K337" s="2" t="s">
        <v>83</v>
      </c>
      <c r="L337" s="2" t="s">
        <v>192</v>
      </c>
      <c r="M337" s="2" t="s">
        <v>132</v>
      </c>
      <c r="N337" s="2" t="s">
        <v>277</v>
      </c>
      <c r="O337" s="2" t="s">
        <v>84</v>
      </c>
      <c r="P337" s="2" t="s">
        <v>320</v>
      </c>
      <c r="Q337" s="2" t="s">
        <v>86</v>
      </c>
      <c r="R337" s="2" t="s">
        <v>195</v>
      </c>
      <c r="S337" s="2" t="s">
        <v>87</v>
      </c>
      <c r="T337" s="5">
        <v>1.23</v>
      </c>
      <c r="U337" s="2" t="s">
        <v>329</v>
      </c>
      <c r="V337" s="6">
        <v>8.3000000000000001E-3</v>
      </c>
      <c r="W337" s="6">
        <v>1.3899999999999999E-2</v>
      </c>
      <c r="X337" s="2" t="s">
        <v>197</v>
      </c>
      <c r="Y337" s="2" t="s">
        <v>84</v>
      </c>
      <c r="Z337" s="5">
        <v>9418665</v>
      </c>
      <c r="AA337" s="5">
        <v>1</v>
      </c>
      <c r="AB337" s="5">
        <v>111.66</v>
      </c>
      <c r="AC337" s="5">
        <v>0</v>
      </c>
      <c r="AD337" s="5">
        <v>10516.88133</v>
      </c>
      <c r="AE337" s="2" t="s">
        <v>3</v>
      </c>
      <c r="AF337" s="2" t="s">
        <v>3</v>
      </c>
      <c r="AG337" s="2" t="s">
        <v>26</v>
      </c>
      <c r="AH337" s="6">
        <v>3.0963000000000002E-3</v>
      </c>
      <c r="AI337" s="6">
        <v>1.73467E-2</v>
      </c>
      <c r="AJ337" s="6">
        <v>2.1612000000000003E-3</v>
      </c>
      <c r="AK337" s="2" t="s">
        <v>3</v>
      </c>
      <c r="AL337" s="35" t="s">
        <v>4</v>
      </c>
      <c r="AM337" s="35" t="s">
        <v>1</v>
      </c>
    </row>
    <row r="338" spans="1:39" x14ac:dyDescent="0.2">
      <c r="A338" s="2" t="s">
        <v>103</v>
      </c>
      <c r="B338" s="2" t="s">
        <v>105</v>
      </c>
      <c r="C338" s="2" t="s">
        <v>326</v>
      </c>
      <c r="D338" s="2" t="s">
        <v>327</v>
      </c>
      <c r="E338" s="2" t="s">
        <v>188</v>
      </c>
      <c r="F338" s="2" t="s">
        <v>332</v>
      </c>
      <c r="G338" s="9">
        <v>6040604</v>
      </c>
      <c r="H338" s="2" t="s">
        <v>190</v>
      </c>
      <c r="I338" s="2" t="s">
        <v>213</v>
      </c>
      <c r="J338" s="2" t="s">
        <v>83</v>
      </c>
      <c r="K338" s="2" t="s">
        <v>83</v>
      </c>
      <c r="L338" s="2" t="s">
        <v>192</v>
      </c>
      <c r="M338" s="2" t="s">
        <v>132</v>
      </c>
      <c r="N338" s="2" t="s">
        <v>277</v>
      </c>
      <c r="O338" s="2" t="s">
        <v>84</v>
      </c>
      <c r="P338" s="2" t="s">
        <v>320</v>
      </c>
      <c r="Q338" s="2" t="s">
        <v>86</v>
      </c>
      <c r="R338" s="2" t="s">
        <v>195</v>
      </c>
      <c r="S338" s="2" t="s">
        <v>87</v>
      </c>
      <c r="T338" s="5">
        <v>3.57</v>
      </c>
      <c r="U338" s="2" t="s">
        <v>333</v>
      </c>
      <c r="V338" s="6">
        <v>2.76E-2</v>
      </c>
      <c r="W338" s="6">
        <v>4.4400000000000002E-2</v>
      </c>
      <c r="X338" s="2" t="s">
        <v>197</v>
      </c>
      <c r="Y338" s="2" t="s">
        <v>84</v>
      </c>
      <c r="Z338" s="5">
        <v>1577000</v>
      </c>
      <c r="AA338" s="5">
        <v>1</v>
      </c>
      <c r="AB338" s="5">
        <v>95.44</v>
      </c>
      <c r="AC338" s="5">
        <v>0</v>
      </c>
      <c r="AD338" s="5">
        <v>1505.0888</v>
      </c>
      <c r="AE338" s="2" t="s">
        <v>3</v>
      </c>
      <c r="AF338" s="2" t="s">
        <v>3</v>
      </c>
      <c r="AG338" s="2" t="s">
        <v>26</v>
      </c>
      <c r="AH338" s="6">
        <v>1.1801000000000001E-3</v>
      </c>
      <c r="AI338" s="6">
        <v>2.4824999999999999E-3</v>
      </c>
      <c r="AJ338" s="6">
        <v>3.0929999999999998E-4</v>
      </c>
      <c r="AK338" s="2" t="s">
        <v>3</v>
      </c>
      <c r="AL338" s="35" t="s">
        <v>4</v>
      </c>
      <c r="AM338" s="35" t="s">
        <v>1</v>
      </c>
    </row>
    <row r="339" spans="1:39" x14ac:dyDescent="0.2">
      <c r="A339" s="2" t="s">
        <v>103</v>
      </c>
      <c r="B339" s="2" t="s">
        <v>105</v>
      </c>
      <c r="C339" s="2" t="s">
        <v>310</v>
      </c>
      <c r="D339" s="2" t="s">
        <v>311</v>
      </c>
      <c r="E339" s="2" t="s">
        <v>188</v>
      </c>
      <c r="F339" s="2" t="s">
        <v>334</v>
      </c>
      <c r="G339" s="9">
        <v>2310548</v>
      </c>
      <c r="H339" s="2" t="s">
        <v>190</v>
      </c>
      <c r="I339" s="2" t="s">
        <v>213</v>
      </c>
      <c r="J339" s="2" t="s">
        <v>83</v>
      </c>
      <c r="K339" s="2" t="s">
        <v>83</v>
      </c>
      <c r="L339" s="2" t="s">
        <v>192</v>
      </c>
      <c r="M339" s="2" t="s">
        <v>132</v>
      </c>
      <c r="N339" s="2" t="s">
        <v>277</v>
      </c>
      <c r="O339" s="2" t="s">
        <v>84</v>
      </c>
      <c r="P339" s="2" t="s">
        <v>320</v>
      </c>
      <c r="Q339" s="2" t="s">
        <v>86</v>
      </c>
      <c r="R339" s="2" t="s">
        <v>195</v>
      </c>
      <c r="S339" s="2" t="s">
        <v>87</v>
      </c>
      <c r="T339" s="5">
        <v>3.18</v>
      </c>
      <c r="U339" s="2" t="s">
        <v>335</v>
      </c>
      <c r="V339" s="6">
        <v>2.7400000000000001E-2</v>
      </c>
      <c r="W339" s="6">
        <v>4.4800000000000006E-2</v>
      </c>
      <c r="X339" s="2" t="s">
        <v>197</v>
      </c>
      <c r="Y339" s="2" t="s">
        <v>84</v>
      </c>
      <c r="Z339" s="5">
        <v>1372461.6</v>
      </c>
      <c r="AA339" s="5">
        <v>1</v>
      </c>
      <c r="AB339" s="5">
        <v>97.26</v>
      </c>
      <c r="AC339" s="5">
        <v>0</v>
      </c>
      <c r="AD339" s="5">
        <v>1334.8561500000001</v>
      </c>
      <c r="AE339" s="2" t="s">
        <v>3</v>
      </c>
      <c r="AF339" s="2" t="s">
        <v>3</v>
      </c>
      <c r="AG339" s="2" t="s">
        <v>26</v>
      </c>
      <c r="AH339" s="6">
        <v>8.0159999999999997E-4</v>
      </c>
      <c r="AI339" s="6">
        <v>2.2017E-3</v>
      </c>
      <c r="AJ339" s="6">
        <v>2.743E-4</v>
      </c>
      <c r="AK339" s="2" t="s">
        <v>3</v>
      </c>
      <c r="AL339" s="35" t="s">
        <v>4</v>
      </c>
      <c r="AM339" s="35" t="s">
        <v>1</v>
      </c>
    </row>
    <row r="340" spans="1:39" x14ac:dyDescent="0.2">
      <c r="A340" s="2" t="s">
        <v>103</v>
      </c>
      <c r="B340" s="2" t="s">
        <v>105</v>
      </c>
      <c r="C340" s="2" t="s">
        <v>310</v>
      </c>
      <c r="D340" s="2" t="s">
        <v>311</v>
      </c>
      <c r="E340" s="2" t="s">
        <v>188</v>
      </c>
      <c r="F340" s="2" t="s">
        <v>491</v>
      </c>
      <c r="G340" s="9">
        <v>2310225</v>
      </c>
      <c r="H340" s="2" t="s">
        <v>190</v>
      </c>
      <c r="I340" s="2" t="s">
        <v>191</v>
      </c>
      <c r="J340" s="2" t="s">
        <v>83</v>
      </c>
      <c r="K340" s="2" t="s">
        <v>83</v>
      </c>
      <c r="L340" s="2" t="s">
        <v>192</v>
      </c>
      <c r="M340" s="2" t="s">
        <v>132</v>
      </c>
      <c r="N340" s="2" t="s">
        <v>277</v>
      </c>
      <c r="O340" s="2" t="s">
        <v>84</v>
      </c>
      <c r="P340" s="2" t="s">
        <v>320</v>
      </c>
      <c r="Q340" s="2" t="s">
        <v>86</v>
      </c>
      <c r="R340" s="2" t="s">
        <v>195</v>
      </c>
      <c r="S340" s="2" t="s">
        <v>87</v>
      </c>
      <c r="T340" s="5">
        <v>3.42</v>
      </c>
      <c r="U340" s="2" t="s">
        <v>492</v>
      </c>
      <c r="V340" s="6">
        <v>1.2199999999999999E-2</v>
      </c>
      <c r="W340" s="6">
        <v>1.8000000000000002E-2</v>
      </c>
      <c r="X340" s="2" t="s">
        <v>197</v>
      </c>
      <c r="Y340" s="2" t="s">
        <v>84</v>
      </c>
      <c r="Z340" s="5">
        <v>9002000</v>
      </c>
      <c r="AA340" s="5">
        <v>1</v>
      </c>
      <c r="AB340" s="5">
        <v>111.35</v>
      </c>
      <c r="AC340" s="5">
        <v>0</v>
      </c>
      <c r="AD340" s="5">
        <v>10023.727000000001</v>
      </c>
      <c r="AE340" s="2" t="s">
        <v>3</v>
      </c>
      <c r="AF340" s="2" t="s">
        <v>3</v>
      </c>
      <c r="AG340" s="2" t="s">
        <v>26</v>
      </c>
      <c r="AH340" s="6">
        <v>2.9851000000000001E-3</v>
      </c>
      <c r="AI340" s="6">
        <v>1.6533300000000001E-2</v>
      </c>
      <c r="AJ340" s="6">
        <v>2.0598000000000001E-3</v>
      </c>
      <c r="AK340" s="2" t="s">
        <v>3</v>
      </c>
      <c r="AL340" s="35" t="s">
        <v>4</v>
      </c>
      <c r="AM340" s="35" t="s">
        <v>1</v>
      </c>
    </row>
    <row r="341" spans="1:39" x14ac:dyDescent="0.2">
      <c r="A341" s="2" t="s">
        <v>103</v>
      </c>
      <c r="B341" s="2" t="s">
        <v>105</v>
      </c>
      <c r="C341" s="2" t="s">
        <v>310</v>
      </c>
      <c r="D341" s="2" t="s">
        <v>311</v>
      </c>
      <c r="E341" s="2" t="s">
        <v>188</v>
      </c>
      <c r="F341" s="2" t="s">
        <v>493</v>
      </c>
      <c r="G341" s="9">
        <v>2310282</v>
      </c>
      <c r="H341" s="2" t="s">
        <v>190</v>
      </c>
      <c r="I341" s="2" t="s">
        <v>191</v>
      </c>
      <c r="J341" s="2" t="s">
        <v>83</v>
      </c>
      <c r="K341" s="2" t="s">
        <v>83</v>
      </c>
      <c r="L341" s="2" t="s">
        <v>192</v>
      </c>
      <c r="M341" s="2" t="s">
        <v>132</v>
      </c>
      <c r="N341" s="2" t="s">
        <v>277</v>
      </c>
      <c r="O341" s="2" t="s">
        <v>84</v>
      </c>
      <c r="P341" s="2" t="s">
        <v>320</v>
      </c>
      <c r="Q341" s="2" t="s">
        <v>86</v>
      </c>
      <c r="R341" s="2" t="s">
        <v>195</v>
      </c>
      <c r="S341" s="2" t="s">
        <v>87</v>
      </c>
      <c r="T341" s="5">
        <v>2.2200000000000002</v>
      </c>
      <c r="U341" s="2" t="s">
        <v>494</v>
      </c>
      <c r="V341" s="6">
        <v>3.8E-3</v>
      </c>
      <c r="W341" s="6">
        <v>1.72E-2</v>
      </c>
      <c r="X341" s="2" t="s">
        <v>197</v>
      </c>
      <c r="Y341" s="2" t="s">
        <v>84</v>
      </c>
      <c r="Z341" s="5">
        <v>1153923</v>
      </c>
      <c r="AA341" s="5">
        <v>1</v>
      </c>
      <c r="AB341" s="5">
        <v>107.22</v>
      </c>
      <c r="AC341" s="5">
        <v>0</v>
      </c>
      <c r="AD341" s="5">
        <v>1237.23624</v>
      </c>
      <c r="AE341" s="2" t="s">
        <v>3</v>
      </c>
      <c r="AF341" s="2" t="s">
        <v>3</v>
      </c>
      <c r="AG341" s="2" t="s">
        <v>26</v>
      </c>
      <c r="AH341" s="6">
        <v>3.8460000000000002E-4</v>
      </c>
      <c r="AI341" s="6">
        <v>2.0406999999999999E-3</v>
      </c>
      <c r="AJ341" s="6">
        <v>2.542E-4</v>
      </c>
      <c r="AK341" s="2" t="s">
        <v>3</v>
      </c>
      <c r="AL341" s="35" t="s">
        <v>4</v>
      </c>
      <c r="AM341" s="35" t="s">
        <v>1</v>
      </c>
    </row>
    <row r="342" spans="1:39" x14ac:dyDescent="0.2">
      <c r="A342" s="2" t="s">
        <v>103</v>
      </c>
      <c r="B342" s="2" t="s">
        <v>105</v>
      </c>
      <c r="C342" s="2" t="s">
        <v>274</v>
      </c>
      <c r="D342" s="2" t="s">
        <v>275</v>
      </c>
      <c r="E342" s="2" t="s">
        <v>188</v>
      </c>
      <c r="F342" s="2" t="s">
        <v>497</v>
      </c>
      <c r="G342" s="9">
        <v>6620488</v>
      </c>
      <c r="H342" s="2" t="s">
        <v>190</v>
      </c>
      <c r="I342" s="2" t="s">
        <v>213</v>
      </c>
      <c r="J342" s="2" t="s">
        <v>83</v>
      </c>
      <c r="K342" s="2" t="s">
        <v>83</v>
      </c>
      <c r="L342" s="2" t="s">
        <v>192</v>
      </c>
      <c r="M342" s="2" t="s">
        <v>132</v>
      </c>
      <c r="N342" s="2" t="s">
        <v>277</v>
      </c>
      <c r="O342" s="2" t="s">
        <v>84</v>
      </c>
      <c r="P342" s="2" t="s">
        <v>320</v>
      </c>
      <c r="Q342" s="2" t="s">
        <v>86</v>
      </c>
      <c r="R342" s="2" t="s">
        <v>195</v>
      </c>
      <c r="S342" s="2" t="s">
        <v>87</v>
      </c>
      <c r="T342" s="5">
        <v>3.84</v>
      </c>
      <c r="U342" s="2" t="s">
        <v>498</v>
      </c>
      <c r="V342" s="6">
        <v>2.5000000000000001E-2</v>
      </c>
      <c r="W342" s="6">
        <v>4.5100000000000001E-2</v>
      </c>
      <c r="X342" s="2" t="s">
        <v>197</v>
      </c>
      <c r="Y342" s="2" t="s">
        <v>84</v>
      </c>
      <c r="Z342" s="5">
        <v>1238800.02</v>
      </c>
      <c r="AA342" s="5">
        <v>1</v>
      </c>
      <c r="AB342" s="5">
        <v>93.42</v>
      </c>
      <c r="AC342" s="5">
        <v>0</v>
      </c>
      <c r="AD342" s="5">
        <v>1157.2869700000001</v>
      </c>
      <c r="AE342" s="2" t="s">
        <v>3</v>
      </c>
      <c r="AF342" s="2" t="s">
        <v>3</v>
      </c>
      <c r="AG342" s="2" t="s">
        <v>26</v>
      </c>
      <c r="AH342" s="6">
        <v>4.6969999999999998E-4</v>
      </c>
      <c r="AI342" s="6">
        <v>1.9089E-3</v>
      </c>
      <c r="AJ342" s="6">
        <v>2.3779999999999998E-4</v>
      </c>
      <c r="AK342" s="2" t="s">
        <v>3</v>
      </c>
      <c r="AL342" s="35" t="s">
        <v>4</v>
      </c>
      <c r="AM342" s="35" t="s">
        <v>1</v>
      </c>
    </row>
    <row r="343" spans="1:39" x14ac:dyDescent="0.2">
      <c r="A343" s="2" t="s">
        <v>103</v>
      </c>
      <c r="B343" s="2" t="s">
        <v>105</v>
      </c>
      <c r="C343" s="2" t="s">
        <v>274</v>
      </c>
      <c r="D343" s="2" t="s">
        <v>275</v>
      </c>
      <c r="E343" s="2" t="s">
        <v>188</v>
      </c>
      <c r="F343" s="2" t="s">
        <v>499</v>
      </c>
      <c r="G343" s="9">
        <v>1199850</v>
      </c>
      <c r="H343" s="2" t="s">
        <v>190</v>
      </c>
      <c r="I343" s="2" t="s">
        <v>191</v>
      </c>
      <c r="J343" s="2" t="s">
        <v>83</v>
      </c>
      <c r="K343" s="2" t="s">
        <v>83</v>
      </c>
      <c r="L343" s="2" t="s">
        <v>192</v>
      </c>
      <c r="M343" s="2" t="s">
        <v>132</v>
      </c>
      <c r="N343" s="2" t="s">
        <v>277</v>
      </c>
      <c r="O343" s="2" t="s">
        <v>84</v>
      </c>
      <c r="P343" s="2" t="s">
        <v>320</v>
      </c>
      <c r="Q343" s="2" t="s">
        <v>86</v>
      </c>
      <c r="R343" s="2" t="s">
        <v>195</v>
      </c>
      <c r="S343" s="2" t="s">
        <v>87</v>
      </c>
      <c r="T343" s="5">
        <v>2.0299999999999998</v>
      </c>
      <c r="U343" s="2" t="s">
        <v>500</v>
      </c>
      <c r="V343" s="6">
        <v>6.0000000000000001E-3</v>
      </c>
      <c r="W343" s="6">
        <v>1.7299999999999999E-2</v>
      </c>
      <c r="X343" s="2" t="s">
        <v>197</v>
      </c>
      <c r="Y343" s="2" t="s">
        <v>84</v>
      </c>
      <c r="Z343" s="5">
        <v>10502524.24</v>
      </c>
      <c r="AA343" s="5">
        <v>1</v>
      </c>
      <c r="AB343" s="5">
        <v>110.8</v>
      </c>
      <c r="AC343" s="5">
        <v>0</v>
      </c>
      <c r="AD343" s="5">
        <v>11636.796850000001</v>
      </c>
      <c r="AE343" s="2" t="s">
        <v>3</v>
      </c>
      <c r="AF343" s="2" t="s">
        <v>3</v>
      </c>
      <c r="AG343" s="2" t="s">
        <v>26</v>
      </c>
      <c r="AH343" s="6">
        <v>9.4441000000000004E-3</v>
      </c>
      <c r="AI343" s="6">
        <v>1.9193999999999999E-2</v>
      </c>
      <c r="AJ343" s="6">
        <v>2.3913000000000003E-3</v>
      </c>
      <c r="AK343" s="2" t="s">
        <v>3</v>
      </c>
      <c r="AL343" s="35" t="s">
        <v>4</v>
      </c>
      <c r="AM343" s="35" t="s">
        <v>1</v>
      </c>
    </row>
    <row r="344" spans="1:39" x14ac:dyDescent="0.2">
      <c r="A344" s="2" t="s">
        <v>103</v>
      </c>
      <c r="B344" s="2" t="s">
        <v>105</v>
      </c>
      <c r="C344" s="2" t="s">
        <v>274</v>
      </c>
      <c r="D344" s="2" t="s">
        <v>275</v>
      </c>
      <c r="E344" s="2" t="s">
        <v>188</v>
      </c>
      <c r="F344" s="2" t="s">
        <v>343</v>
      </c>
      <c r="G344" s="9">
        <v>1199868</v>
      </c>
      <c r="H344" s="2" t="s">
        <v>190</v>
      </c>
      <c r="I344" s="2" t="s">
        <v>191</v>
      </c>
      <c r="J344" s="2" t="s">
        <v>83</v>
      </c>
      <c r="K344" s="2" t="s">
        <v>83</v>
      </c>
      <c r="L344" s="2" t="s">
        <v>192</v>
      </c>
      <c r="M344" s="2" t="s">
        <v>132</v>
      </c>
      <c r="N344" s="2" t="s">
        <v>277</v>
      </c>
      <c r="O344" s="2" t="s">
        <v>84</v>
      </c>
      <c r="P344" s="2" t="s">
        <v>320</v>
      </c>
      <c r="Q344" s="2" t="s">
        <v>86</v>
      </c>
      <c r="R344" s="2" t="s">
        <v>195</v>
      </c>
      <c r="S344" s="2" t="s">
        <v>87</v>
      </c>
      <c r="T344" s="5">
        <v>3.53</v>
      </c>
      <c r="U344" s="2" t="s">
        <v>344</v>
      </c>
      <c r="V344" s="6">
        <v>1.7500000000000002E-2</v>
      </c>
      <c r="W344" s="6">
        <v>1.89E-2</v>
      </c>
      <c r="X344" s="2" t="s">
        <v>197</v>
      </c>
      <c r="Y344" s="2" t="s">
        <v>84</v>
      </c>
      <c r="Z344" s="5">
        <v>3548440.96</v>
      </c>
      <c r="AA344" s="5">
        <v>1</v>
      </c>
      <c r="AB344" s="5">
        <v>111.16</v>
      </c>
      <c r="AC344" s="5">
        <v>0</v>
      </c>
      <c r="AD344" s="5">
        <v>3944.44697</v>
      </c>
      <c r="AE344" s="2" t="s">
        <v>3</v>
      </c>
      <c r="AF344" s="2" t="s">
        <v>3</v>
      </c>
      <c r="AG344" s="2" t="s">
        <v>26</v>
      </c>
      <c r="AH344" s="6">
        <v>1.3124E-3</v>
      </c>
      <c r="AI344" s="6">
        <v>6.5059999999999996E-3</v>
      </c>
      <c r="AJ344" s="6">
        <v>8.1059999999999997E-4</v>
      </c>
      <c r="AK344" s="2" t="s">
        <v>3</v>
      </c>
      <c r="AL344" s="35" t="s">
        <v>4</v>
      </c>
      <c r="AM344" s="35" t="s">
        <v>1</v>
      </c>
    </row>
    <row r="345" spans="1:39" x14ac:dyDescent="0.2">
      <c r="A345" s="2" t="s">
        <v>103</v>
      </c>
      <c r="B345" s="2" t="s">
        <v>105</v>
      </c>
      <c r="C345" s="2" t="s">
        <v>501</v>
      </c>
      <c r="D345" s="2" t="s">
        <v>502</v>
      </c>
      <c r="E345" s="2" t="s">
        <v>188</v>
      </c>
      <c r="F345" s="2" t="s">
        <v>503</v>
      </c>
      <c r="G345" s="9">
        <v>7300171</v>
      </c>
      <c r="H345" s="2" t="s">
        <v>190</v>
      </c>
      <c r="I345" s="2" t="s">
        <v>191</v>
      </c>
      <c r="J345" s="2" t="s">
        <v>83</v>
      </c>
      <c r="K345" s="2" t="s">
        <v>83</v>
      </c>
      <c r="L345" s="2" t="s">
        <v>192</v>
      </c>
      <c r="M345" s="2" t="s">
        <v>132</v>
      </c>
      <c r="N345" s="2" t="s">
        <v>232</v>
      </c>
      <c r="O345" s="2" t="s">
        <v>84</v>
      </c>
      <c r="P345" s="2" t="s">
        <v>134</v>
      </c>
      <c r="Q345" s="2" t="s">
        <v>134</v>
      </c>
      <c r="R345" s="2" t="s">
        <v>134</v>
      </c>
      <c r="S345" s="2" t="s">
        <v>87</v>
      </c>
      <c r="T345" s="5">
        <v>2.92</v>
      </c>
      <c r="U345" s="2" t="s">
        <v>373</v>
      </c>
      <c r="V345" s="6">
        <v>3.7000000000000005E-2</v>
      </c>
      <c r="W345" s="6">
        <v>4.1799999999999997E-2</v>
      </c>
      <c r="X345" s="2" t="s">
        <v>197</v>
      </c>
      <c r="Y345" s="2" t="s">
        <v>84</v>
      </c>
      <c r="Z345" s="5">
        <v>1219978.8500000001</v>
      </c>
      <c r="AA345" s="5">
        <v>1</v>
      </c>
      <c r="AB345" s="5">
        <v>111.37</v>
      </c>
      <c r="AC345" s="5">
        <v>0</v>
      </c>
      <c r="AD345" s="5">
        <v>1358.6904400000001</v>
      </c>
      <c r="AE345" s="2" t="s">
        <v>3</v>
      </c>
      <c r="AF345" s="2" t="s">
        <v>3</v>
      </c>
      <c r="AG345" s="2" t="s">
        <v>26</v>
      </c>
      <c r="AH345" s="6">
        <v>1.3881E-3</v>
      </c>
      <c r="AI345" s="6">
        <v>2.2409999999999999E-3</v>
      </c>
      <c r="AJ345" s="6">
        <v>2.7920000000000001E-4</v>
      </c>
      <c r="AK345" s="2" t="s">
        <v>3</v>
      </c>
      <c r="AL345" s="35" t="s">
        <v>4</v>
      </c>
      <c r="AM345" s="35" t="s">
        <v>1</v>
      </c>
    </row>
    <row r="346" spans="1:39" x14ac:dyDescent="0.2">
      <c r="A346" s="2" t="s">
        <v>103</v>
      </c>
      <c r="B346" s="2" t="s">
        <v>108</v>
      </c>
      <c r="C346" s="2" t="s">
        <v>558</v>
      </c>
      <c r="D346" s="2" t="s">
        <v>559</v>
      </c>
      <c r="E346" s="2" t="s">
        <v>188</v>
      </c>
      <c r="F346" s="2" t="s">
        <v>560</v>
      </c>
      <c r="G346" s="9">
        <v>1143593</v>
      </c>
      <c r="H346" s="2" t="s">
        <v>190</v>
      </c>
      <c r="I346" s="2" t="s">
        <v>390</v>
      </c>
      <c r="J346" s="2" t="s">
        <v>83</v>
      </c>
      <c r="K346" s="2" t="s">
        <v>83</v>
      </c>
      <c r="L346" s="2" t="s">
        <v>192</v>
      </c>
      <c r="M346" s="2" t="s">
        <v>132</v>
      </c>
      <c r="N346" s="2" t="s">
        <v>227</v>
      </c>
      <c r="O346" s="2" t="s">
        <v>84</v>
      </c>
      <c r="P346" s="2" t="s">
        <v>348</v>
      </c>
      <c r="Q346" s="2" t="s">
        <v>96</v>
      </c>
      <c r="R346" s="2" t="s">
        <v>195</v>
      </c>
      <c r="S346" s="2" t="s">
        <v>87</v>
      </c>
      <c r="T346" s="5">
        <v>3.42</v>
      </c>
      <c r="U346" s="2" t="s">
        <v>561</v>
      </c>
      <c r="V346" s="6">
        <v>4.6900000000000004E-2</v>
      </c>
      <c r="W346" s="6">
        <v>7.0599999999999996E-2</v>
      </c>
      <c r="X346" s="2" t="s">
        <v>197</v>
      </c>
      <c r="Y346" s="2" t="s">
        <v>84</v>
      </c>
      <c r="Z346" s="5">
        <v>8903.15</v>
      </c>
      <c r="AA346" s="5">
        <v>1</v>
      </c>
      <c r="AB346" s="5">
        <v>99.26</v>
      </c>
      <c r="AC346" s="5">
        <v>0</v>
      </c>
      <c r="AD346" s="5">
        <v>8.8372600000000006</v>
      </c>
      <c r="AE346" s="2" t="s">
        <v>3</v>
      </c>
      <c r="AF346" s="2" t="s">
        <v>3</v>
      </c>
      <c r="AG346" s="2" t="s">
        <v>26</v>
      </c>
      <c r="AH346" s="6">
        <v>7.4000000000000003E-6</v>
      </c>
      <c r="AI346" s="6">
        <v>1.4599999999999999E-5</v>
      </c>
      <c r="AJ346" s="6">
        <v>1.8000000000000001E-6</v>
      </c>
      <c r="AK346" s="2" t="s">
        <v>3</v>
      </c>
      <c r="AL346" s="35" t="s">
        <v>4</v>
      </c>
      <c r="AM346" s="35" t="s">
        <v>1</v>
      </c>
    </row>
    <row r="347" spans="1:39" x14ac:dyDescent="0.2">
      <c r="A347" s="2" t="s">
        <v>103</v>
      </c>
      <c r="B347" s="2" t="s">
        <v>108</v>
      </c>
      <c r="C347" s="2" t="s">
        <v>186</v>
      </c>
      <c r="D347" s="2" t="s">
        <v>187</v>
      </c>
      <c r="E347" s="2" t="s">
        <v>188</v>
      </c>
      <c r="F347" s="2" t="s">
        <v>189</v>
      </c>
      <c r="G347" s="9">
        <v>1193598</v>
      </c>
      <c r="H347" s="2" t="s">
        <v>190</v>
      </c>
      <c r="I347" s="2" t="s">
        <v>191</v>
      </c>
      <c r="J347" s="2" t="s">
        <v>83</v>
      </c>
      <c r="K347" s="2" t="s">
        <v>83</v>
      </c>
      <c r="L347" s="2" t="s">
        <v>192</v>
      </c>
      <c r="M347" s="2" t="s">
        <v>132</v>
      </c>
      <c r="N347" s="2" t="s">
        <v>193</v>
      </c>
      <c r="O347" s="2" t="s">
        <v>84</v>
      </c>
      <c r="P347" s="2" t="s">
        <v>194</v>
      </c>
      <c r="Q347" s="2" t="s">
        <v>96</v>
      </c>
      <c r="R347" s="2" t="s">
        <v>195</v>
      </c>
      <c r="S347" s="2" t="s">
        <v>87</v>
      </c>
      <c r="T347" s="5">
        <v>6.28</v>
      </c>
      <c r="U347" s="2" t="s">
        <v>196</v>
      </c>
      <c r="V347" s="6">
        <v>3.3000000000000002E-2</v>
      </c>
      <c r="W347" s="6">
        <v>3.5799999999999998E-2</v>
      </c>
      <c r="X347" s="2" t="s">
        <v>197</v>
      </c>
      <c r="Y347" s="2" t="s">
        <v>84</v>
      </c>
      <c r="Z347" s="5">
        <v>331282.06</v>
      </c>
      <c r="AA347" s="5">
        <v>1</v>
      </c>
      <c r="AB347" s="5">
        <v>101.75</v>
      </c>
      <c r="AC347" s="5">
        <v>0</v>
      </c>
      <c r="AD347" s="5">
        <v>337.07949000000002</v>
      </c>
      <c r="AE347" s="2" t="s">
        <v>3</v>
      </c>
      <c r="AF347" s="2" t="s">
        <v>3</v>
      </c>
      <c r="AG347" s="2" t="s">
        <v>26</v>
      </c>
      <c r="AH347" s="6">
        <v>2.6450000000000003E-4</v>
      </c>
      <c r="AI347" s="6">
        <v>5.5599999999999996E-4</v>
      </c>
      <c r="AJ347" s="6">
        <v>6.9300000000000004E-5</v>
      </c>
      <c r="AK347" s="2" t="s">
        <v>3</v>
      </c>
      <c r="AL347" s="35" t="s">
        <v>4</v>
      </c>
      <c r="AM347" s="35" t="s">
        <v>1</v>
      </c>
    </row>
    <row r="348" spans="1:39" x14ac:dyDescent="0.2">
      <c r="A348" s="2" t="s">
        <v>103</v>
      </c>
      <c r="B348" s="2" t="s">
        <v>108</v>
      </c>
      <c r="C348" s="2" t="s">
        <v>198</v>
      </c>
      <c r="D348" s="2" t="s">
        <v>199</v>
      </c>
      <c r="E348" s="2" t="s">
        <v>188</v>
      </c>
      <c r="F348" s="2" t="s">
        <v>200</v>
      </c>
      <c r="G348" s="9">
        <v>6000210</v>
      </c>
      <c r="H348" s="2" t="s">
        <v>190</v>
      </c>
      <c r="I348" s="2" t="s">
        <v>191</v>
      </c>
      <c r="J348" s="2" t="s">
        <v>83</v>
      </c>
      <c r="K348" s="2" t="s">
        <v>83</v>
      </c>
      <c r="L348" s="2" t="s">
        <v>192</v>
      </c>
      <c r="M348" s="2" t="s">
        <v>132</v>
      </c>
      <c r="N348" s="2" t="s">
        <v>193</v>
      </c>
      <c r="O348" s="2" t="s">
        <v>84</v>
      </c>
      <c r="P348" s="2" t="s">
        <v>201</v>
      </c>
      <c r="Q348" s="2" t="s">
        <v>96</v>
      </c>
      <c r="R348" s="2" t="s">
        <v>195</v>
      </c>
      <c r="S348" s="2" t="s">
        <v>87</v>
      </c>
      <c r="T348" s="5">
        <v>3.88</v>
      </c>
      <c r="U348" s="2" t="s">
        <v>202</v>
      </c>
      <c r="V348" s="6">
        <v>3.85E-2</v>
      </c>
      <c r="W348" s="6">
        <v>2.0299999999999999E-2</v>
      </c>
      <c r="X348" s="2" t="s">
        <v>197</v>
      </c>
      <c r="Y348" s="2" t="s">
        <v>84</v>
      </c>
      <c r="Z348" s="5">
        <v>91811.23</v>
      </c>
      <c r="AA348" s="5">
        <v>1</v>
      </c>
      <c r="AB348" s="5">
        <v>120.49</v>
      </c>
      <c r="AC348" s="5">
        <v>3.1326000000000001</v>
      </c>
      <c r="AD348" s="5">
        <v>113.75604</v>
      </c>
      <c r="AE348" s="2" t="s">
        <v>3</v>
      </c>
      <c r="AF348" s="2" t="s">
        <v>3</v>
      </c>
      <c r="AG348" s="2" t="s">
        <v>26</v>
      </c>
      <c r="AH348" s="6">
        <v>3.5899999999999998E-5</v>
      </c>
      <c r="AI348" s="6">
        <v>1.8759999999999998E-4</v>
      </c>
      <c r="AJ348" s="6">
        <v>2.34E-5</v>
      </c>
      <c r="AK348" s="2" t="s">
        <v>3</v>
      </c>
      <c r="AL348" s="35" t="s">
        <v>4</v>
      </c>
      <c r="AM348" s="35" t="s">
        <v>1</v>
      </c>
    </row>
    <row r="349" spans="1:39" x14ac:dyDescent="0.2">
      <c r="A349" s="2" t="s">
        <v>103</v>
      </c>
      <c r="B349" s="2" t="s">
        <v>108</v>
      </c>
      <c r="C349" s="2" t="s">
        <v>198</v>
      </c>
      <c r="D349" s="2" t="s">
        <v>199</v>
      </c>
      <c r="E349" s="2" t="s">
        <v>188</v>
      </c>
      <c r="F349" s="2" t="s">
        <v>203</v>
      </c>
      <c r="G349" s="9">
        <v>6000236</v>
      </c>
      <c r="H349" s="2" t="s">
        <v>190</v>
      </c>
      <c r="I349" s="2" t="s">
        <v>191</v>
      </c>
      <c r="J349" s="2" t="s">
        <v>83</v>
      </c>
      <c r="K349" s="2" t="s">
        <v>83</v>
      </c>
      <c r="L349" s="2" t="s">
        <v>192</v>
      </c>
      <c r="M349" s="2" t="s">
        <v>132</v>
      </c>
      <c r="N349" s="2" t="s">
        <v>193</v>
      </c>
      <c r="O349" s="2" t="s">
        <v>84</v>
      </c>
      <c r="P349" s="2" t="s">
        <v>201</v>
      </c>
      <c r="Q349" s="2" t="s">
        <v>96</v>
      </c>
      <c r="R349" s="2" t="s">
        <v>195</v>
      </c>
      <c r="S349" s="2" t="s">
        <v>87</v>
      </c>
      <c r="T349" s="5">
        <v>1.38</v>
      </c>
      <c r="U349" s="2" t="s">
        <v>204</v>
      </c>
      <c r="V349" s="6">
        <v>4.4999999999999998E-2</v>
      </c>
      <c r="W349" s="6">
        <v>1.6399999999999998E-2</v>
      </c>
      <c r="X349" s="2" t="s">
        <v>197</v>
      </c>
      <c r="Y349" s="2" t="s">
        <v>84</v>
      </c>
      <c r="Z349" s="5">
        <v>39759</v>
      </c>
      <c r="AA349" s="5">
        <v>1</v>
      </c>
      <c r="AB349" s="5">
        <v>118.26</v>
      </c>
      <c r="AC349" s="5">
        <v>0</v>
      </c>
      <c r="AD349" s="5">
        <v>47.018990000000002</v>
      </c>
      <c r="AE349" s="2" t="s">
        <v>3</v>
      </c>
      <c r="AF349" s="2" t="s">
        <v>3</v>
      </c>
      <c r="AG349" s="2" t="s">
        <v>26</v>
      </c>
      <c r="AH349" s="6">
        <v>1.34E-5</v>
      </c>
      <c r="AI349" s="6">
        <v>7.7600000000000002E-5</v>
      </c>
      <c r="AJ349" s="6">
        <v>9.7000000000000003E-6</v>
      </c>
      <c r="AK349" s="2" t="s">
        <v>3</v>
      </c>
      <c r="AL349" s="35" t="s">
        <v>4</v>
      </c>
      <c r="AM349" s="35" t="s">
        <v>1</v>
      </c>
    </row>
    <row r="350" spans="1:39" x14ac:dyDescent="0.2">
      <c r="A350" s="2" t="s">
        <v>103</v>
      </c>
      <c r="B350" s="2" t="s">
        <v>108</v>
      </c>
      <c r="C350" s="2" t="s">
        <v>205</v>
      </c>
      <c r="D350" s="2" t="s">
        <v>206</v>
      </c>
      <c r="E350" s="2" t="s">
        <v>188</v>
      </c>
      <c r="F350" s="2" t="s">
        <v>207</v>
      </c>
      <c r="G350" s="9">
        <v>1138650</v>
      </c>
      <c r="H350" s="2" t="s">
        <v>190</v>
      </c>
      <c r="I350" s="2" t="s">
        <v>191</v>
      </c>
      <c r="J350" s="2" t="s">
        <v>83</v>
      </c>
      <c r="K350" s="2" t="s">
        <v>83</v>
      </c>
      <c r="L350" s="2" t="s">
        <v>192</v>
      </c>
      <c r="M350" s="2" t="s">
        <v>132</v>
      </c>
      <c r="N350" s="2" t="s">
        <v>208</v>
      </c>
      <c r="O350" s="2" t="s">
        <v>84</v>
      </c>
      <c r="P350" s="2" t="s">
        <v>201</v>
      </c>
      <c r="Q350" s="2" t="s">
        <v>96</v>
      </c>
      <c r="R350" s="2" t="s">
        <v>195</v>
      </c>
      <c r="S350" s="2" t="s">
        <v>87</v>
      </c>
      <c r="T350" s="5">
        <v>3.14</v>
      </c>
      <c r="U350" s="2" t="s">
        <v>209</v>
      </c>
      <c r="V350" s="6">
        <v>1.34E-2</v>
      </c>
      <c r="W350" s="6">
        <v>2.29E-2</v>
      </c>
      <c r="X350" s="2" t="s">
        <v>197</v>
      </c>
      <c r="Y350" s="2" t="s">
        <v>84</v>
      </c>
      <c r="Z350" s="5">
        <v>99863.62</v>
      </c>
      <c r="AA350" s="5">
        <v>1</v>
      </c>
      <c r="AB350" s="5">
        <v>110.26</v>
      </c>
      <c r="AC350" s="5">
        <v>0</v>
      </c>
      <c r="AD350" s="5">
        <v>110.10962000000001</v>
      </c>
      <c r="AE350" s="2" t="s">
        <v>3</v>
      </c>
      <c r="AF350" s="2" t="s">
        <v>3</v>
      </c>
      <c r="AG350" s="2" t="s">
        <v>26</v>
      </c>
      <c r="AH350" s="6">
        <v>3.4700000000000003E-5</v>
      </c>
      <c r="AI350" s="6">
        <v>1.816E-4</v>
      </c>
      <c r="AJ350" s="6">
        <v>2.2599999999999997E-5</v>
      </c>
      <c r="AK350" s="2" t="s">
        <v>3</v>
      </c>
      <c r="AL350" s="35" t="s">
        <v>4</v>
      </c>
      <c r="AM350" s="35" t="s">
        <v>1</v>
      </c>
    </row>
    <row r="351" spans="1:39" x14ac:dyDescent="0.2">
      <c r="A351" s="2" t="s">
        <v>103</v>
      </c>
      <c r="B351" s="2" t="s">
        <v>108</v>
      </c>
      <c r="C351" s="2" t="s">
        <v>210</v>
      </c>
      <c r="D351" s="2" t="s">
        <v>211</v>
      </c>
      <c r="E351" s="2" t="s">
        <v>188</v>
      </c>
      <c r="F351" s="2" t="s">
        <v>212</v>
      </c>
      <c r="G351" s="9">
        <v>1139815</v>
      </c>
      <c r="H351" s="2" t="s">
        <v>190</v>
      </c>
      <c r="I351" s="2" t="s">
        <v>213</v>
      </c>
      <c r="J351" s="2" t="s">
        <v>83</v>
      </c>
      <c r="K351" s="2" t="s">
        <v>83</v>
      </c>
      <c r="L351" s="2" t="s">
        <v>192</v>
      </c>
      <c r="M351" s="2" t="s">
        <v>132</v>
      </c>
      <c r="N351" s="2" t="s">
        <v>214</v>
      </c>
      <c r="O351" s="2" t="s">
        <v>84</v>
      </c>
      <c r="P351" s="2" t="s">
        <v>215</v>
      </c>
      <c r="Q351" s="2" t="s">
        <v>96</v>
      </c>
      <c r="R351" s="2" t="s">
        <v>195</v>
      </c>
      <c r="S351" s="2" t="s">
        <v>87</v>
      </c>
      <c r="T351" s="5">
        <v>1.3</v>
      </c>
      <c r="U351" s="2" t="s">
        <v>216</v>
      </c>
      <c r="V351" s="6">
        <v>3.61E-2</v>
      </c>
      <c r="W351" s="6">
        <v>4.5999999999999999E-2</v>
      </c>
      <c r="X351" s="2" t="s">
        <v>197</v>
      </c>
      <c r="Y351" s="2" t="s">
        <v>84</v>
      </c>
      <c r="Z351" s="5">
        <v>194917</v>
      </c>
      <c r="AA351" s="5">
        <v>1</v>
      </c>
      <c r="AB351" s="5">
        <v>99.4</v>
      </c>
      <c r="AC351" s="5">
        <v>0</v>
      </c>
      <c r="AD351" s="5">
        <v>193.74749</v>
      </c>
      <c r="AE351" s="2" t="s">
        <v>3</v>
      </c>
      <c r="AF351" s="2" t="s">
        <v>3</v>
      </c>
      <c r="AG351" s="2" t="s">
        <v>26</v>
      </c>
      <c r="AH351" s="6">
        <v>2.5389999999999999E-4</v>
      </c>
      <c r="AI351" s="6">
        <v>3.1960000000000002E-4</v>
      </c>
      <c r="AJ351" s="6">
        <v>3.9799999999999998E-5</v>
      </c>
      <c r="AK351" s="2" t="s">
        <v>3</v>
      </c>
      <c r="AL351" s="35" t="s">
        <v>4</v>
      </c>
      <c r="AM351" s="35" t="s">
        <v>1</v>
      </c>
    </row>
    <row r="352" spans="1:39" x14ac:dyDescent="0.2">
      <c r="A352" s="2" t="s">
        <v>103</v>
      </c>
      <c r="B352" s="2" t="s">
        <v>108</v>
      </c>
      <c r="C352" s="2" t="s">
        <v>210</v>
      </c>
      <c r="D352" s="2" t="s">
        <v>211</v>
      </c>
      <c r="E352" s="2" t="s">
        <v>188</v>
      </c>
      <c r="F352" s="2" t="s">
        <v>217</v>
      </c>
      <c r="G352" s="9">
        <v>1201953</v>
      </c>
      <c r="H352" s="2" t="s">
        <v>190</v>
      </c>
      <c r="I352" s="2" t="s">
        <v>213</v>
      </c>
      <c r="J352" s="2" t="s">
        <v>83</v>
      </c>
      <c r="K352" s="2" t="s">
        <v>83</v>
      </c>
      <c r="L352" s="2" t="s">
        <v>192</v>
      </c>
      <c r="M352" s="2" t="s">
        <v>132</v>
      </c>
      <c r="N352" s="2" t="s">
        <v>214</v>
      </c>
      <c r="O352" s="2" t="s">
        <v>84</v>
      </c>
      <c r="P352" s="2" t="s">
        <v>215</v>
      </c>
      <c r="Q352" s="2" t="s">
        <v>96</v>
      </c>
      <c r="R352" s="2" t="s">
        <v>195</v>
      </c>
      <c r="S352" s="2" t="s">
        <v>87</v>
      </c>
      <c r="T352" s="5">
        <v>5.45</v>
      </c>
      <c r="U352" s="2" t="s">
        <v>218</v>
      </c>
      <c r="V352" s="6">
        <v>4.6900000000000004E-2</v>
      </c>
      <c r="W352" s="6">
        <v>4.99E-2</v>
      </c>
      <c r="X352" s="2" t="s">
        <v>197</v>
      </c>
      <c r="Y352" s="2" t="s">
        <v>84</v>
      </c>
      <c r="Z352" s="5">
        <v>243000</v>
      </c>
      <c r="AA352" s="5">
        <v>1</v>
      </c>
      <c r="AB352" s="5">
        <v>98.9</v>
      </c>
      <c r="AC352" s="5">
        <v>0</v>
      </c>
      <c r="AD352" s="5">
        <v>240.327</v>
      </c>
      <c r="AE352" s="2" t="s">
        <v>3</v>
      </c>
      <c r="AF352" s="2" t="s">
        <v>3</v>
      </c>
      <c r="AG352" s="2" t="s">
        <v>26</v>
      </c>
      <c r="AH352" s="6">
        <v>4.86E-4</v>
      </c>
      <c r="AI352" s="6">
        <v>3.9640000000000004E-4</v>
      </c>
      <c r="AJ352" s="6">
        <v>4.9400000000000001E-5</v>
      </c>
      <c r="AK352" s="2" t="s">
        <v>3</v>
      </c>
      <c r="AL352" s="35" t="s">
        <v>4</v>
      </c>
      <c r="AM352" s="35" t="s">
        <v>1</v>
      </c>
    </row>
    <row r="353" spans="1:39" x14ac:dyDescent="0.2">
      <c r="A353" s="2" t="s">
        <v>103</v>
      </c>
      <c r="B353" s="2" t="s">
        <v>108</v>
      </c>
      <c r="C353" s="2" t="s">
        <v>397</v>
      </c>
      <c r="D353" s="2" t="s">
        <v>398</v>
      </c>
      <c r="E353" s="2" t="s">
        <v>188</v>
      </c>
      <c r="F353" s="2" t="s">
        <v>399</v>
      </c>
      <c r="G353" s="9">
        <v>1151026</v>
      </c>
      <c r="H353" s="2" t="s">
        <v>190</v>
      </c>
      <c r="I353" s="2" t="s">
        <v>213</v>
      </c>
      <c r="J353" s="2" t="s">
        <v>83</v>
      </c>
      <c r="K353" s="2" t="s">
        <v>83</v>
      </c>
      <c r="L353" s="2" t="s">
        <v>192</v>
      </c>
      <c r="M353" s="2" t="s">
        <v>132</v>
      </c>
      <c r="N353" s="2" t="s">
        <v>214</v>
      </c>
      <c r="O353" s="2" t="s">
        <v>84</v>
      </c>
      <c r="P353" s="2" t="s">
        <v>400</v>
      </c>
      <c r="Q353" s="2" t="s">
        <v>96</v>
      </c>
      <c r="R353" s="2" t="s">
        <v>195</v>
      </c>
      <c r="S353" s="2" t="s">
        <v>87</v>
      </c>
      <c r="T353" s="5">
        <v>2.12</v>
      </c>
      <c r="U353" s="2" t="s">
        <v>401</v>
      </c>
      <c r="V353" s="6">
        <v>6.2934000000000004E-2</v>
      </c>
      <c r="W353" s="6">
        <v>4.9200000000000001E-2</v>
      </c>
      <c r="X353" s="2" t="s">
        <v>197</v>
      </c>
      <c r="Y353" s="2" t="s">
        <v>84</v>
      </c>
      <c r="Z353" s="5">
        <v>1668.09</v>
      </c>
      <c r="AA353" s="5">
        <v>1</v>
      </c>
      <c r="AB353" s="5">
        <v>103.11</v>
      </c>
      <c r="AC353" s="5">
        <v>2.3948</v>
      </c>
      <c r="AD353" s="5">
        <v>4.1147999999999998</v>
      </c>
      <c r="AE353" s="2" t="s">
        <v>3</v>
      </c>
      <c r="AF353" s="2" t="s">
        <v>3</v>
      </c>
      <c r="AG353" s="2" t="s">
        <v>26</v>
      </c>
      <c r="AH353" s="6">
        <v>3.8800000000000001E-5</v>
      </c>
      <c r="AI353" s="6">
        <v>6.8000000000000001E-6</v>
      </c>
      <c r="AJ353" s="6">
        <v>8.0000000000000007E-7</v>
      </c>
      <c r="AK353" s="2" t="s">
        <v>3</v>
      </c>
      <c r="AL353" s="35" t="s">
        <v>4</v>
      </c>
      <c r="AM353" s="35" t="s">
        <v>1</v>
      </c>
    </row>
    <row r="354" spans="1:39" x14ac:dyDescent="0.2">
      <c r="A354" s="2" t="s">
        <v>103</v>
      </c>
      <c r="B354" s="2" t="s">
        <v>108</v>
      </c>
      <c r="C354" s="2" t="s">
        <v>562</v>
      </c>
      <c r="D354" s="2" t="s">
        <v>563</v>
      </c>
      <c r="E354" s="2" t="s">
        <v>188</v>
      </c>
      <c r="F354" s="2" t="s">
        <v>564</v>
      </c>
      <c r="G354" s="9">
        <v>1260603</v>
      </c>
      <c r="H354" s="2" t="s">
        <v>190</v>
      </c>
      <c r="I354" s="2" t="s">
        <v>191</v>
      </c>
      <c r="J354" s="2" t="s">
        <v>83</v>
      </c>
      <c r="K354" s="2" t="s">
        <v>83</v>
      </c>
      <c r="L354" s="2" t="s">
        <v>192</v>
      </c>
      <c r="M354" s="2" t="s">
        <v>132</v>
      </c>
      <c r="N354" s="2" t="s">
        <v>272</v>
      </c>
      <c r="O354" s="2" t="s">
        <v>84</v>
      </c>
      <c r="P354" s="2" t="s">
        <v>222</v>
      </c>
      <c r="Q354" s="2" t="s">
        <v>86</v>
      </c>
      <c r="R354" s="2" t="s">
        <v>195</v>
      </c>
      <c r="S354" s="2" t="s">
        <v>87</v>
      </c>
      <c r="T354" s="5">
        <v>1.97</v>
      </c>
      <c r="U354" s="2" t="s">
        <v>410</v>
      </c>
      <c r="V354" s="6">
        <v>0.04</v>
      </c>
      <c r="W354" s="6">
        <v>4.3700000000000003E-2</v>
      </c>
      <c r="X354" s="2" t="s">
        <v>197</v>
      </c>
      <c r="Y354" s="2" t="s">
        <v>84</v>
      </c>
      <c r="Z354" s="5">
        <v>17097.3</v>
      </c>
      <c r="AA354" s="5">
        <v>1</v>
      </c>
      <c r="AB354" s="5">
        <v>111.92</v>
      </c>
      <c r="AC354" s="5">
        <v>0</v>
      </c>
      <c r="AD354" s="5">
        <v>19.135290000000001</v>
      </c>
      <c r="AE354" s="2" t="s">
        <v>3</v>
      </c>
      <c r="AF354" s="2" t="s">
        <v>3</v>
      </c>
      <c r="AG354" s="2" t="s">
        <v>26</v>
      </c>
      <c r="AH354" s="6">
        <v>6.4999999999999996E-6</v>
      </c>
      <c r="AI354" s="6">
        <v>3.1600000000000002E-5</v>
      </c>
      <c r="AJ354" s="6">
        <v>3.8999999999999999E-6</v>
      </c>
      <c r="AK354" s="2" t="s">
        <v>3</v>
      </c>
      <c r="AL354" s="35" t="s">
        <v>4</v>
      </c>
      <c r="AM354" s="35" t="s">
        <v>1</v>
      </c>
    </row>
    <row r="355" spans="1:39" x14ac:dyDescent="0.2">
      <c r="A355" s="2" t="s">
        <v>103</v>
      </c>
      <c r="B355" s="2" t="s">
        <v>108</v>
      </c>
      <c r="C355" s="2" t="s">
        <v>219</v>
      </c>
      <c r="D355" s="2" t="s">
        <v>220</v>
      </c>
      <c r="E355" s="2" t="s">
        <v>188</v>
      </c>
      <c r="F355" s="2" t="s">
        <v>221</v>
      </c>
      <c r="G355" s="9">
        <v>1191519</v>
      </c>
      <c r="H355" s="2" t="s">
        <v>190</v>
      </c>
      <c r="I355" s="2" t="s">
        <v>191</v>
      </c>
      <c r="J355" s="2" t="s">
        <v>83</v>
      </c>
      <c r="K355" s="2" t="s">
        <v>83</v>
      </c>
      <c r="L355" s="2" t="s">
        <v>192</v>
      </c>
      <c r="M355" s="2" t="s">
        <v>132</v>
      </c>
      <c r="N355" s="2" t="s">
        <v>208</v>
      </c>
      <c r="O355" s="2" t="s">
        <v>84</v>
      </c>
      <c r="P355" s="2" t="s">
        <v>222</v>
      </c>
      <c r="Q355" s="2" t="s">
        <v>86</v>
      </c>
      <c r="R355" s="2" t="s">
        <v>195</v>
      </c>
      <c r="S355" s="2" t="s">
        <v>87</v>
      </c>
      <c r="T355" s="5">
        <v>2.59</v>
      </c>
      <c r="U355" s="2" t="s">
        <v>223</v>
      </c>
      <c r="V355" s="6">
        <v>3.6499999999999998E-2</v>
      </c>
      <c r="W355" s="6">
        <v>3.44E-2</v>
      </c>
      <c r="X355" s="2" t="s">
        <v>197</v>
      </c>
      <c r="Y355" s="2" t="s">
        <v>84</v>
      </c>
      <c r="Z355" s="5">
        <v>90000</v>
      </c>
      <c r="AA355" s="5">
        <v>1</v>
      </c>
      <c r="AB355" s="5">
        <v>105.3</v>
      </c>
      <c r="AC355" s="5">
        <v>0</v>
      </c>
      <c r="AD355" s="5">
        <v>94.77</v>
      </c>
      <c r="AE355" s="2" t="s">
        <v>3</v>
      </c>
      <c r="AF355" s="2" t="s">
        <v>3</v>
      </c>
      <c r="AG355" s="2" t="s">
        <v>26</v>
      </c>
      <c r="AH355" s="6">
        <v>2.7599999999999999E-4</v>
      </c>
      <c r="AI355" s="6">
        <v>1.563E-4</v>
      </c>
      <c r="AJ355" s="6">
        <v>1.95E-5</v>
      </c>
      <c r="AK355" s="2" t="s">
        <v>3</v>
      </c>
      <c r="AL355" s="35" t="s">
        <v>4</v>
      </c>
      <c r="AM355" s="35" t="s">
        <v>1</v>
      </c>
    </row>
    <row r="356" spans="1:39" x14ac:dyDescent="0.2">
      <c r="A356" s="2" t="s">
        <v>103</v>
      </c>
      <c r="B356" s="2" t="s">
        <v>108</v>
      </c>
      <c r="C356" s="2" t="s">
        <v>224</v>
      </c>
      <c r="D356" s="2" t="s">
        <v>225</v>
      </c>
      <c r="E356" s="2" t="s">
        <v>188</v>
      </c>
      <c r="F356" s="2" t="s">
        <v>226</v>
      </c>
      <c r="G356" s="9">
        <v>1204825</v>
      </c>
      <c r="H356" s="2" t="s">
        <v>190</v>
      </c>
      <c r="I356" s="2" t="s">
        <v>213</v>
      </c>
      <c r="J356" s="2" t="s">
        <v>83</v>
      </c>
      <c r="K356" s="2" t="s">
        <v>83</v>
      </c>
      <c r="L356" s="2" t="s">
        <v>192</v>
      </c>
      <c r="M356" s="2" t="s">
        <v>132</v>
      </c>
      <c r="N356" s="2" t="s">
        <v>227</v>
      </c>
      <c r="O356" s="2" t="s">
        <v>84</v>
      </c>
      <c r="P356" s="2" t="s">
        <v>222</v>
      </c>
      <c r="Q356" s="2" t="s">
        <v>86</v>
      </c>
      <c r="R356" s="2" t="s">
        <v>195</v>
      </c>
      <c r="S356" s="2" t="s">
        <v>87</v>
      </c>
      <c r="T356" s="5">
        <v>4.13</v>
      </c>
      <c r="U356" s="2" t="s">
        <v>228</v>
      </c>
      <c r="V356" s="6">
        <v>6.7000000000000004E-2</v>
      </c>
      <c r="W356" s="6">
        <v>6.0899999999999996E-2</v>
      </c>
      <c r="X356" s="2" t="s">
        <v>197</v>
      </c>
      <c r="Y356" s="2" t="s">
        <v>84</v>
      </c>
      <c r="Z356" s="5">
        <v>114000</v>
      </c>
      <c r="AA356" s="5">
        <v>1</v>
      </c>
      <c r="AB356" s="5">
        <v>103.21</v>
      </c>
      <c r="AC356" s="5">
        <v>0</v>
      </c>
      <c r="AD356" s="5">
        <v>117.65940000000001</v>
      </c>
      <c r="AE356" s="2" t="s">
        <v>3</v>
      </c>
      <c r="AF356" s="2" t="s">
        <v>3</v>
      </c>
      <c r="AG356" s="2" t="s">
        <v>26</v>
      </c>
      <c r="AH356" s="6">
        <v>1.2520000000000001E-4</v>
      </c>
      <c r="AI356" s="6">
        <v>1.941E-4</v>
      </c>
      <c r="AJ356" s="6">
        <v>2.4199999999999999E-5</v>
      </c>
      <c r="AK356" s="2" t="s">
        <v>3</v>
      </c>
      <c r="AL356" s="35" t="s">
        <v>4</v>
      </c>
      <c r="AM356" s="35" t="s">
        <v>1</v>
      </c>
    </row>
    <row r="357" spans="1:39" x14ac:dyDescent="0.2">
      <c r="A357" s="2" t="s">
        <v>103</v>
      </c>
      <c r="B357" s="2" t="s">
        <v>108</v>
      </c>
      <c r="C357" s="2" t="s">
        <v>229</v>
      </c>
      <c r="D357" s="2" t="s">
        <v>230</v>
      </c>
      <c r="E357" s="2" t="s">
        <v>188</v>
      </c>
      <c r="F357" s="2" t="s">
        <v>231</v>
      </c>
      <c r="G357" s="9">
        <v>7390263</v>
      </c>
      <c r="H357" s="2" t="s">
        <v>190</v>
      </c>
      <c r="I357" s="2" t="s">
        <v>213</v>
      </c>
      <c r="J357" s="2" t="s">
        <v>83</v>
      </c>
      <c r="K357" s="2" t="s">
        <v>83</v>
      </c>
      <c r="L357" s="2" t="s">
        <v>192</v>
      </c>
      <c r="M357" s="2" t="s">
        <v>132</v>
      </c>
      <c r="N357" s="2" t="s">
        <v>232</v>
      </c>
      <c r="O357" s="2" t="s">
        <v>84</v>
      </c>
      <c r="P357" s="2" t="s">
        <v>233</v>
      </c>
      <c r="Q357" s="2" t="s">
        <v>86</v>
      </c>
      <c r="R357" s="2" t="s">
        <v>195</v>
      </c>
      <c r="S357" s="2" t="s">
        <v>87</v>
      </c>
      <c r="T357" s="5">
        <v>5.3</v>
      </c>
      <c r="U357" s="2" t="s">
        <v>234</v>
      </c>
      <c r="V357" s="6">
        <v>2.07E-2</v>
      </c>
      <c r="W357" s="6">
        <v>5.3399999999999996E-2</v>
      </c>
      <c r="X357" s="2" t="s">
        <v>197</v>
      </c>
      <c r="Y357" s="2" t="s">
        <v>84</v>
      </c>
      <c r="Z357" s="5">
        <v>280000</v>
      </c>
      <c r="AA357" s="5">
        <v>1</v>
      </c>
      <c r="AB357" s="5">
        <v>84.72</v>
      </c>
      <c r="AC357" s="5">
        <v>0</v>
      </c>
      <c r="AD357" s="5">
        <v>237.21600000000001</v>
      </c>
      <c r="AE357" s="2" t="s">
        <v>3</v>
      </c>
      <c r="AF357" s="2" t="s">
        <v>3</v>
      </c>
      <c r="AG357" s="2" t="s">
        <v>26</v>
      </c>
      <c r="AH357" s="6">
        <v>6.8169999999999993E-4</v>
      </c>
      <c r="AI357" s="6">
        <v>3.9129999999999997E-4</v>
      </c>
      <c r="AJ357" s="6">
        <v>4.8700000000000005E-5</v>
      </c>
      <c r="AK357" s="2" t="s">
        <v>3</v>
      </c>
      <c r="AL357" s="35" t="s">
        <v>4</v>
      </c>
      <c r="AM357" s="35" t="s">
        <v>1</v>
      </c>
    </row>
    <row r="358" spans="1:39" x14ac:dyDescent="0.2">
      <c r="A358" s="2" t="s">
        <v>103</v>
      </c>
      <c r="B358" s="2" t="s">
        <v>108</v>
      </c>
      <c r="C358" s="2" t="s">
        <v>235</v>
      </c>
      <c r="D358" s="2" t="s">
        <v>236</v>
      </c>
      <c r="E358" s="2" t="s">
        <v>188</v>
      </c>
      <c r="F358" s="2" t="s">
        <v>565</v>
      </c>
      <c r="G358" s="9">
        <v>2590388</v>
      </c>
      <c r="H358" s="2" t="s">
        <v>190</v>
      </c>
      <c r="I358" s="2" t="s">
        <v>213</v>
      </c>
      <c r="J358" s="2" t="s">
        <v>83</v>
      </c>
      <c r="K358" s="2" t="s">
        <v>83</v>
      </c>
      <c r="L358" s="2" t="s">
        <v>192</v>
      </c>
      <c r="M358" s="2" t="s">
        <v>132</v>
      </c>
      <c r="N358" s="2" t="s">
        <v>193</v>
      </c>
      <c r="O358" s="2" t="s">
        <v>84</v>
      </c>
      <c r="P358" s="2" t="s">
        <v>233</v>
      </c>
      <c r="Q358" s="2" t="s">
        <v>86</v>
      </c>
      <c r="R358" s="2" t="s">
        <v>195</v>
      </c>
      <c r="S358" s="2" t="s">
        <v>87</v>
      </c>
      <c r="T358" s="5">
        <v>0.25</v>
      </c>
      <c r="U358" s="2" t="s">
        <v>566</v>
      </c>
      <c r="V358" s="6">
        <v>5.9000000000000004E-2</v>
      </c>
      <c r="W358" s="6">
        <v>5.2900000000000003E-2</v>
      </c>
      <c r="X358" s="2" t="s">
        <v>197</v>
      </c>
      <c r="Y358" s="2" t="s">
        <v>84</v>
      </c>
      <c r="Z358" s="5">
        <v>0.75</v>
      </c>
      <c r="AA358" s="5">
        <v>1</v>
      </c>
      <c r="AB358" s="5">
        <v>101.65</v>
      </c>
      <c r="AC358" s="5">
        <v>0</v>
      </c>
      <c r="AD358" s="5">
        <v>7.6000000000000004E-4</v>
      </c>
      <c r="AE358" s="2" t="s">
        <v>3</v>
      </c>
      <c r="AF358" s="2" t="s">
        <v>3</v>
      </c>
      <c r="AG358" s="2" t="s">
        <v>26</v>
      </c>
      <c r="AH358" s="6">
        <v>0</v>
      </c>
      <c r="AI358" s="6">
        <v>0</v>
      </c>
      <c r="AJ358" s="6">
        <v>0</v>
      </c>
      <c r="AK358" s="2" t="s">
        <v>3</v>
      </c>
      <c r="AL358" s="35" t="s">
        <v>4</v>
      </c>
      <c r="AM358" s="35" t="s">
        <v>1</v>
      </c>
    </row>
    <row r="359" spans="1:39" x14ac:dyDescent="0.2">
      <c r="A359" s="2" t="s">
        <v>103</v>
      </c>
      <c r="B359" s="2" t="s">
        <v>108</v>
      </c>
      <c r="C359" s="2" t="s">
        <v>235</v>
      </c>
      <c r="D359" s="2" t="s">
        <v>236</v>
      </c>
      <c r="E359" s="2" t="s">
        <v>188</v>
      </c>
      <c r="F359" s="2" t="s">
        <v>237</v>
      </c>
      <c r="G359" s="9">
        <v>1195346</v>
      </c>
      <c r="H359" s="2" t="s">
        <v>190</v>
      </c>
      <c r="I359" s="2" t="s">
        <v>213</v>
      </c>
      <c r="J359" s="2" t="s">
        <v>83</v>
      </c>
      <c r="K359" s="2" t="s">
        <v>83</v>
      </c>
      <c r="L359" s="2" t="s">
        <v>192</v>
      </c>
      <c r="M359" s="2" t="s">
        <v>132</v>
      </c>
      <c r="N359" s="2" t="s">
        <v>193</v>
      </c>
      <c r="O359" s="2" t="s">
        <v>84</v>
      </c>
      <c r="P359" s="2" t="s">
        <v>233</v>
      </c>
      <c r="Q359" s="2" t="s">
        <v>86</v>
      </c>
      <c r="R359" s="2" t="s">
        <v>195</v>
      </c>
      <c r="S359" s="2" t="s">
        <v>87</v>
      </c>
      <c r="T359" s="5">
        <v>5.01</v>
      </c>
      <c r="U359" s="2" t="s">
        <v>238</v>
      </c>
      <c r="V359" s="6">
        <v>5.7500000000000002E-2</v>
      </c>
      <c r="W359" s="6">
        <v>5.7099999999999998E-2</v>
      </c>
      <c r="X359" s="2" t="s">
        <v>197</v>
      </c>
      <c r="Y359" s="2" t="s">
        <v>84</v>
      </c>
      <c r="Z359" s="5">
        <v>360000</v>
      </c>
      <c r="AA359" s="5">
        <v>1</v>
      </c>
      <c r="AB359" s="5">
        <v>100.67</v>
      </c>
      <c r="AC359" s="5">
        <v>0</v>
      </c>
      <c r="AD359" s="5">
        <v>362.41199999999998</v>
      </c>
      <c r="AE359" s="2" t="s">
        <v>3</v>
      </c>
      <c r="AF359" s="2" t="s">
        <v>3</v>
      </c>
      <c r="AG359" s="2" t="s">
        <v>26</v>
      </c>
      <c r="AH359" s="6">
        <v>6.8570000000000002E-4</v>
      </c>
      <c r="AI359" s="6">
        <v>5.978E-4</v>
      </c>
      <c r="AJ359" s="6">
        <v>7.4499999999999995E-5</v>
      </c>
      <c r="AK359" s="2" t="s">
        <v>3</v>
      </c>
      <c r="AL359" s="35" t="s">
        <v>4</v>
      </c>
      <c r="AM359" s="35" t="s">
        <v>1</v>
      </c>
    </row>
    <row r="360" spans="1:39" x14ac:dyDescent="0.2">
      <c r="A360" s="2" t="s">
        <v>103</v>
      </c>
      <c r="B360" s="2" t="s">
        <v>108</v>
      </c>
      <c r="C360" s="2" t="s">
        <v>525</v>
      </c>
      <c r="D360" s="2" t="s">
        <v>526</v>
      </c>
      <c r="E360" s="2" t="s">
        <v>188</v>
      </c>
      <c r="F360" s="2" t="s">
        <v>550</v>
      </c>
      <c r="G360" s="9">
        <v>1132836</v>
      </c>
      <c r="H360" s="2" t="s">
        <v>190</v>
      </c>
      <c r="I360" s="2" t="s">
        <v>213</v>
      </c>
      <c r="J360" s="2" t="s">
        <v>83</v>
      </c>
      <c r="K360" s="2" t="s">
        <v>83</v>
      </c>
      <c r="L360" s="2" t="s">
        <v>192</v>
      </c>
      <c r="M360" s="2" t="s">
        <v>132</v>
      </c>
      <c r="N360" s="2" t="s">
        <v>299</v>
      </c>
      <c r="O360" s="2" t="s">
        <v>84</v>
      </c>
      <c r="P360" s="2" t="s">
        <v>233</v>
      </c>
      <c r="Q360" s="2" t="s">
        <v>86</v>
      </c>
      <c r="R360" s="2" t="s">
        <v>195</v>
      </c>
      <c r="S360" s="2" t="s">
        <v>87</v>
      </c>
      <c r="T360" s="5">
        <v>0.74</v>
      </c>
      <c r="U360" s="2" t="s">
        <v>551</v>
      </c>
      <c r="V360" s="6">
        <v>4.1399999999999999E-2</v>
      </c>
      <c r="W360" s="6">
        <v>5.0900000000000001E-2</v>
      </c>
      <c r="X360" s="2" t="s">
        <v>197</v>
      </c>
      <c r="Y360" s="2" t="s">
        <v>84</v>
      </c>
      <c r="Z360" s="5">
        <v>0.49</v>
      </c>
      <c r="AA360" s="5">
        <v>1</v>
      </c>
      <c r="AB360" s="5">
        <v>100.34</v>
      </c>
      <c r="AC360" s="5">
        <v>0</v>
      </c>
      <c r="AD360" s="5">
        <v>4.8999999999999998E-4</v>
      </c>
      <c r="AE360" s="2" t="s">
        <v>3</v>
      </c>
      <c r="AF360" s="2" t="s">
        <v>3</v>
      </c>
      <c r="AG360" s="2" t="s">
        <v>26</v>
      </c>
      <c r="AH360" s="6">
        <v>0</v>
      </c>
      <c r="AI360" s="6">
        <v>0</v>
      </c>
      <c r="AJ360" s="6">
        <v>0</v>
      </c>
      <c r="AK360" s="2" t="s">
        <v>3</v>
      </c>
      <c r="AL360" s="35" t="s">
        <v>4</v>
      </c>
      <c r="AM360" s="35" t="s">
        <v>1</v>
      </c>
    </row>
    <row r="361" spans="1:39" x14ac:dyDescent="0.2">
      <c r="A361" s="2" t="s">
        <v>103</v>
      </c>
      <c r="B361" s="2" t="s">
        <v>108</v>
      </c>
      <c r="C361" s="2" t="s">
        <v>239</v>
      </c>
      <c r="D361" s="2" t="s">
        <v>240</v>
      </c>
      <c r="E361" s="2" t="s">
        <v>188</v>
      </c>
      <c r="F361" s="2" t="s">
        <v>241</v>
      </c>
      <c r="G361" s="9">
        <v>1133149</v>
      </c>
      <c r="H361" s="2" t="s">
        <v>190</v>
      </c>
      <c r="I361" s="2" t="s">
        <v>191</v>
      </c>
      <c r="J361" s="2" t="s">
        <v>83</v>
      </c>
      <c r="K361" s="2" t="s">
        <v>83</v>
      </c>
      <c r="L361" s="2" t="s">
        <v>192</v>
      </c>
      <c r="M361" s="2" t="s">
        <v>132</v>
      </c>
      <c r="N361" s="2" t="s">
        <v>208</v>
      </c>
      <c r="O361" s="2" t="s">
        <v>84</v>
      </c>
      <c r="P361" s="2" t="s">
        <v>242</v>
      </c>
      <c r="Q361" s="2" t="s">
        <v>86</v>
      </c>
      <c r="R361" s="2" t="s">
        <v>195</v>
      </c>
      <c r="S361" s="2" t="s">
        <v>87</v>
      </c>
      <c r="T361" s="5">
        <v>2.0299999999999998</v>
      </c>
      <c r="U361" s="2" t="s">
        <v>243</v>
      </c>
      <c r="V361" s="6">
        <v>3.2000000000000001E-2</v>
      </c>
      <c r="W361" s="6">
        <v>2.2200000000000001E-2</v>
      </c>
      <c r="X361" s="2" t="s">
        <v>197</v>
      </c>
      <c r="Y361" s="2" t="s">
        <v>84</v>
      </c>
      <c r="Z361" s="5">
        <v>22604.799999999999</v>
      </c>
      <c r="AA361" s="5">
        <v>1</v>
      </c>
      <c r="AB361" s="5">
        <v>116.39</v>
      </c>
      <c r="AC361" s="5">
        <v>0</v>
      </c>
      <c r="AD361" s="5">
        <v>26.309719999999999</v>
      </c>
      <c r="AE361" s="2" t="s">
        <v>3</v>
      </c>
      <c r="AF361" s="2" t="s">
        <v>3</v>
      </c>
      <c r="AG361" s="2" t="s">
        <v>26</v>
      </c>
      <c r="AH361" s="6">
        <v>1.6100000000000002E-5</v>
      </c>
      <c r="AI361" s="6">
        <v>4.3399999999999998E-5</v>
      </c>
      <c r="AJ361" s="6">
        <v>5.4E-6</v>
      </c>
      <c r="AK361" s="2" t="s">
        <v>3</v>
      </c>
      <c r="AL361" s="35" t="s">
        <v>4</v>
      </c>
      <c r="AM361" s="35" t="s">
        <v>1</v>
      </c>
    </row>
    <row r="362" spans="1:39" x14ac:dyDescent="0.2">
      <c r="A362" s="2" t="s">
        <v>103</v>
      </c>
      <c r="B362" s="2" t="s">
        <v>108</v>
      </c>
      <c r="C362" s="2" t="s">
        <v>239</v>
      </c>
      <c r="D362" s="2" t="s">
        <v>240</v>
      </c>
      <c r="E362" s="2" t="s">
        <v>188</v>
      </c>
      <c r="F362" s="2" t="s">
        <v>244</v>
      </c>
      <c r="G362" s="9">
        <v>1158609</v>
      </c>
      <c r="H362" s="2" t="s">
        <v>190</v>
      </c>
      <c r="I362" s="2" t="s">
        <v>191</v>
      </c>
      <c r="J362" s="2" t="s">
        <v>83</v>
      </c>
      <c r="K362" s="2" t="s">
        <v>83</v>
      </c>
      <c r="L362" s="2" t="s">
        <v>192</v>
      </c>
      <c r="M362" s="2" t="s">
        <v>132</v>
      </c>
      <c r="N362" s="2" t="s">
        <v>208</v>
      </c>
      <c r="O362" s="2" t="s">
        <v>84</v>
      </c>
      <c r="P362" s="2" t="s">
        <v>242</v>
      </c>
      <c r="Q362" s="2" t="s">
        <v>86</v>
      </c>
      <c r="R362" s="2" t="s">
        <v>195</v>
      </c>
      <c r="S362" s="2" t="s">
        <v>87</v>
      </c>
      <c r="T362" s="5">
        <v>3.8</v>
      </c>
      <c r="U362" s="2" t="s">
        <v>245</v>
      </c>
      <c r="V362" s="6">
        <v>1.1399999999999999E-2</v>
      </c>
      <c r="W362" s="6">
        <v>2.5499999999999998E-2</v>
      </c>
      <c r="X362" s="2" t="s">
        <v>197</v>
      </c>
      <c r="Y362" s="2" t="s">
        <v>84</v>
      </c>
      <c r="Z362" s="5">
        <v>54983</v>
      </c>
      <c r="AA362" s="5">
        <v>1</v>
      </c>
      <c r="AB362" s="5">
        <v>105.01</v>
      </c>
      <c r="AC362" s="5">
        <v>0</v>
      </c>
      <c r="AD362" s="5">
        <v>57.737639999999999</v>
      </c>
      <c r="AE362" s="2" t="s">
        <v>3</v>
      </c>
      <c r="AF362" s="2" t="s">
        <v>3</v>
      </c>
      <c r="AG362" s="2" t="s">
        <v>26</v>
      </c>
      <c r="AH362" s="6">
        <v>2.3200000000000001E-5</v>
      </c>
      <c r="AI362" s="6">
        <v>9.520000000000001E-5</v>
      </c>
      <c r="AJ362" s="6">
        <v>1.1900000000000001E-5</v>
      </c>
      <c r="AK362" s="2" t="s">
        <v>3</v>
      </c>
      <c r="AL362" s="35" t="s">
        <v>4</v>
      </c>
      <c r="AM362" s="35" t="s">
        <v>1</v>
      </c>
    </row>
    <row r="363" spans="1:39" x14ac:dyDescent="0.2">
      <c r="A363" s="2" t="s">
        <v>103</v>
      </c>
      <c r="B363" s="2" t="s">
        <v>108</v>
      </c>
      <c r="C363" s="2" t="s">
        <v>248</v>
      </c>
      <c r="D363" s="2" t="s">
        <v>249</v>
      </c>
      <c r="E363" s="2" t="s">
        <v>188</v>
      </c>
      <c r="F363" s="2" t="s">
        <v>250</v>
      </c>
      <c r="G363" s="9">
        <v>1151117</v>
      </c>
      <c r="H363" s="2" t="s">
        <v>190</v>
      </c>
      <c r="I363" s="2" t="s">
        <v>191</v>
      </c>
      <c r="J363" s="2" t="s">
        <v>83</v>
      </c>
      <c r="K363" s="2" t="s">
        <v>83</v>
      </c>
      <c r="L363" s="2" t="s">
        <v>192</v>
      </c>
      <c r="M363" s="2" t="s">
        <v>132</v>
      </c>
      <c r="N363" s="2" t="s">
        <v>208</v>
      </c>
      <c r="O363" s="2" t="s">
        <v>84</v>
      </c>
      <c r="P363" s="2" t="s">
        <v>242</v>
      </c>
      <c r="Q363" s="2" t="s">
        <v>86</v>
      </c>
      <c r="R363" s="2" t="s">
        <v>195</v>
      </c>
      <c r="S363" s="2" t="s">
        <v>87</v>
      </c>
      <c r="T363" s="5">
        <v>3.36</v>
      </c>
      <c r="U363" s="2" t="s">
        <v>251</v>
      </c>
      <c r="V363" s="6">
        <v>1.8200000000000001E-2</v>
      </c>
      <c r="W363" s="6">
        <v>2.3199999999999998E-2</v>
      </c>
      <c r="X363" s="2" t="s">
        <v>197</v>
      </c>
      <c r="Y363" s="2" t="s">
        <v>84</v>
      </c>
      <c r="Z363" s="5">
        <v>76230</v>
      </c>
      <c r="AA363" s="5">
        <v>1</v>
      </c>
      <c r="AB363" s="5">
        <v>110.73</v>
      </c>
      <c r="AC363" s="5">
        <v>0</v>
      </c>
      <c r="AD363" s="5">
        <v>84.409469999999999</v>
      </c>
      <c r="AE363" s="2" t="s">
        <v>3</v>
      </c>
      <c r="AF363" s="2" t="s">
        <v>3</v>
      </c>
      <c r="AG363" s="2" t="s">
        <v>26</v>
      </c>
      <c r="AH363" s="6">
        <v>1.5230000000000002E-4</v>
      </c>
      <c r="AI363" s="6">
        <v>1.392E-4</v>
      </c>
      <c r="AJ363" s="6">
        <v>1.73E-5</v>
      </c>
      <c r="AK363" s="2" t="s">
        <v>3</v>
      </c>
      <c r="AL363" s="35" t="s">
        <v>4</v>
      </c>
      <c r="AM363" s="35" t="s">
        <v>1</v>
      </c>
    </row>
    <row r="364" spans="1:39" x14ac:dyDescent="0.2">
      <c r="A364" s="2" t="s">
        <v>103</v>
      </c>
      <c r="B364" s="2" t="s">
        <v>108</v>
      </c>
      <c r="C364" s="2" t="s">
        <v>252</v>
      </c>
      <c r="D364" s="2" t="s">
        <v>253</v>
      </c>
      <c r="E364" s="2" t="s">
        <v>188</v>
      </c>
      <c r="F364" s="2" t="s">
        <v>567</v>
      </c>
      <c r="G364" s="9">
        <v>7590128</v>
      </c>
      <c r="H364" s="2" t="s">
        <v>190</v>
      </c>
      <c r="I364" s="2" t="s">
        <v>191</v>
      </c>
      <c r="J364" s="2" t="s">
        <v>83</v>
      </c>
      <c r="K364" s="2" t="s">
        <v>83</v>
      </c>
      <c r="L364" s="2" t="s">
        <v>192</v>
      </c>
      <c r="M364" s="2" t="s">
        <v>132</v>
      </c>
      <c r="N364" s="2" t="s">
        <v>208</v>
      </c>
      <c r="O364" s="2" t="s">
        <v>84</v>
      </c>
      <c r="P364" s="2" t="s">
        <v>242</v>
      </c>
      <c r="Q364" s="2" t="s">
        <v>86</v>
      </c>
      <c r="R364" s="2" t="s">
        <v>195</v>
      </c>
      <c r="S364" s="2" t="s">
        <v>87</v>
      </c>
      <c r="T364" s="5">
        <v>1.46</v>
      </c>
      <c r="U364" s="2" t="s">
        <v>568</v>
      </c>
      <c r="V364" s="6">
        <v>4.7500000000000001E-2</v>
      </c>
      <c r="W364" s="6">
        <v>1.8000000000000002E-2</v>
      </c>
      <c r="X364" s="2" t="s">
        <v>197</v>
      </c>
      <c r="Y364" s="2" t="s">
        <v>84</v>
      </c>
      <c r="Z364" s="5">
        <v>11490</v>
      </c>
      <c r="AA364" s="5">
        <v>1</v>
      </c>
      <c r="AB364" s="5">
        <v>141.47999999999999</v>
      </c>
      <c r="AC364" s="5">
        <v>0</v>
      </c>
      <c r="AD364" s="5">
        <v>16.256049999999998</v>
      </c>
      <c r="AE364" s="2" t="s">
        <v>3</v>
      </c>
      <c r="AF364" s="2" t="s">
        <v>3</v>
      </c>
      <c r="AG364" s="2" t="s">
        <v>26</v>
      </c>
      <c r="AH364" s="6">
        <v>1.1999999999999999E-5</v>
      </c>
      <c r="AI364" s="6">
        <v>2.6800000000000001E-5</v>
      </c>
      <c r="AJ364" s="6">
        <v>3.3000000000000002E-6</v>
      </c>
      <c r="AK364" s="2" t="s">
        <v>3</v>
      </c>
      <c r="AL364" s="35" t="s">
        <v>4</v>
      </c>
      <c r="AM364" s="35" t="s">
        <v>1</v>
      </c>
    </row>
    <row r="365" spans="1:39" x14ac:dyDescent="0.2">
      <c r="A365" s="2" t="s">
        <v>103</v>
      </c>
      <c r="B365" s="2" t="s">
        <v>108</v>
      </c>
      <c r="C365" s="2" t="s">
        <v>252</v>
      </c>
      <c r="D365" s="2" t="s">
        <v>253</v>
      </c>
      <c r="E365" s="2" t="s">
        <v>188</v>
      </c>
      <c r="F365" s="2" t="s">
        <v>254</v>
      </c>
      <c r="G365" s="9">
        <v>7590151</v>
      </c>
      <c r="H365" s="2" t="s">
        <v>190</v>
      </c>
      <c r="I365" s="2" t="s">
        <v>213</v>
      </c>
      <c r="J365" s="2" t="s">
        <v>83</v>
      </c>
      <c r="K365" s="2" t="s">
        <v>83</v>
      </c>
      <c r="L365" s="2" t="s">
        <v>192</v>
      </c>
      <c r="M365" s="2" t="s">
        <v>132</v>
      </c>
      <c r="N365" s="2" t="s">
        <v>208</v>
      </c>
      <c r="O365" s="2" t="s">
        <v>84</v>
      </c>
      <c r="P365" s="2" t="s">
        <v>242</v>
      </c>
      <c r="Q365" s="2" t="s">
        <v>86</v>
      </c>
      <c r="R365" s="2" t="s">
        <v>195</v>
      </c>
      <c r="S365" s="2" t="s">
        <v>87</v>
      </c>
      <c r="T365" s="5">
        <v>5.38</v>
      </c>
      <c r="U365" s="2" t="s">
        <v>255</v>
      </c>
      <c r="V365" s="6">
        <v>2.5499999999999998E-2</v>
      </c>
      <c r="W365" s="6">
        <v>5.2999999999999999E-2</v>
      </c>
      <c r="X365" s="2" t="s">
        <v>197</v>
      </c>
      <c r="Y365" s="2" t="s">
        <v>84</v>
      </c>
      <c r="Z365" s="5">
        <v>312384.5</v>
      </c>
      <c r="AA365" s="5">
        <v>1</v>
      </c>
      <c r="AB365" s="5">
        <v>87.11</v>
      </c>
      <c r="AC365" s="5">
        <v>0</v>
      </c>
      <c r="AD365" s="5">
        <v>272.11813000000001</v>
      </c>
      <c r="AE365" s="2" t="s">
        <v>3</v>
      </c>
      <c r="AF365" s="2" t="s">
        <v>3</v>
      </c>
      <c r="AG365" s="2" t="s">
        <v>26</v>
      </c>
      <c r="AH365" s="6">
        <v>1.7340000000000001E-4</v>
      </c>
      <c r="AI365" s="6">
        <v>4.4880000000000001E-4</v>
      </c>
      <c r="AJ365" s="6">
        <v>5.5900000000000004E-5</v>
      </c>
      <c r="AK365" s="2" t="s">
        <v>3</v>
      </c>
      <c r="AL365" s="35" t="s">
        <v>4</v>
      </c>
      <c r="AM365" s="35" t="s">
        <v>1</v>
      </c>
    </row>
    <row r="366" spans="1:39" x14ac:dyDescent="0.2">
      <c r="A366" s="2" t="s">
        <v>103</v>
      </c>
      <c r="B366" s="2" t="s">
        <v>108</v>
      </c>
      <c r="C366" s="2" t="s">
        <v>252</v>
      </c>
      <c r="D366" s="2" t="s">
        <v>253</v>
      </c>
      <c r="E366" s="2" t="s">
        <v>188</v>
      </c>
      <c r="F366" s="2" t="s">
        <v>256</v>
      </c>
      <c r="G366" s="9">
        <v>7590219</v>
      </c>
      <c r="H366" s="2" t="s">
        <v>190</v>
      </c>
      <c r="I366" s="2" t="s">
        <v>191</v>
      </c>
      <c r="J366" s="2" t="s">
        <v>83</v>
      </c>
      <c r="K366" s="2" t="s">
        <v>83</v>
      </c>
      <c r="L366" s="2" t="s">
        <v>192</v>
      </c>
      <c r="M366" s="2" t="s">
        <v>132</v>
      </c>
      <c r="N366" s="2" t="s">
        <v>208</v>
      </c>
      <c r="O366" s="2" t="s">
        <v>84</v>
      </c>
      <c r="P366" s="2" t="s">
        <v>242</v>
      </c>
      <c r="Q366" s="2" t="s">
        <v>86</v>
      </c>
      <c r="R366" s="2" t="s">
        <v>195</v>
      </c>
      <c r="S366" s="2" t="s">
        <v>87</v>
      </c>
      <c r="T366" s="5">
        <v>3.84</v>
      </c>
      <c r="U366" s="2" t="s">
        <v>218</v>
      </c>
      <c r="V366" s="6">
        <v>5.0000000000000001E-3</v>
      </c>
      <c r="W366" s="6">
        <v>2.5600000000000001E-2</v>
      </c>
      <c r="X366" s="2" t="s">
        <v>197</v>
      </c>
      <c r="Y366" s="2" t="s">
        <v>84</v>
      </c>
      <c r="Z366" s="5">
        <v>454993</v>
      </c>
      <c r="AA366" s="5">
        <v>1</v>
      </c>
      <c r="AB366" s="5">
        <v>103.12</v>
      </c>
      <c r="AC366" s="5">
        <v>0</v>
      </c>
      <c r="AD366" s="5">
        <v>469.18878000000001</v>
      </c>
      <c r="AE366" s="2" t="s">
        <v>3</v>
      </c>
      <c r="AF366" s="2" t="s">
        <v>3</v>
      </c>
      <c r="AG366" s="2" t="s">
        <v>26</v>
      </c>
      <c r="AH366" s="6">
        <v>2.4160000000000002E-4</v>
      </c>
      <c r="AI366" s="6">
        <v>7.739E-4</v>
      </c>
      <c r="AJ366" s="6">
        <v>9.6399999999999999E-5</v>
      </c>
      <c r="AK366" s="2" t="s">
        <v>3</v>
      </c>
      <c r="AL366" s="35" t="s">
        <v>4</v>
      </c>
      <c r="AM366" s="35" t="s">
        <v>1</v>
      </c>
    </row>
    <row r="367" spans="1:39" x14ac:dyDescent="0.2">
      <c r="A367" s="2" t="s">
        <v>103</v>
      </c>
      <c r="B367" s="2" t="s">
        <v>108</v>
      </c>
      <c r="C367" s="2" t="s">
        <v>257</v>
      </c>
      <c r="D367" s="2" t="s">
        <v>258</v>
      </c>
      <c r="E367" s="2" t="s">
        <v>188</v>
      </c>
      <c r="F367" s="2" t="s">
        <v>259</v>
      </c>
      <c r="G367" s="9">
        <v>2260495</v>
      </c>
      <c r="H367" s="2" t="s">
        <v>190</v>
      </c>
      <c r="I367" s="2" t="s">
        <v>191</v>
      </c>
      <c r="J367" s="2" t="s">
        <v>83</v>
      </c>
      <c r="K367" s="2" t="s">
        <v>83</v>
      </c>
      <c r="L367" s="2" t="s">
        <v>192</v>
      </c>
      <c r="M367" s="2" t="s">
        <v>132</v>
      </c>
      <c r="N367" s="2" t="s">
        <v>208</v>
      </c>
      <c r="O367" s="2" t="s">
        <v>84</v>
      </c>
      <c r="P367" s="2" t="s">
        <v>242</v>
      </c>
      <c r="Q367" s="2" t="s">
        <v>86</v>
      </c>
      <c r="R367" s="2" t="s">
        <v>195</v>
      </c>
      <c r="S367" s="2" t="s">
        <v>87</v>
      </c>
      <c r="T367" s="5">
        <v>3.9</v>
      </c>
      <c r="U367" s="2" t="s">
        <v>260</v>
      </c>
      <c r="V367" s="6">
        <v>2.81E-2</v>
      </c>
      <c r="W367" s="6">
        <v>2.4900000000000002E-2</v>
      </c>
      <c r="X367" s="2" t="s">
        <v>197</v>
      </c>
      <c r="Y367" s="2" t="s">
        <v>84</v>
      </c>
      <c r="Z367" s="5">
        <v>400000</v>
      </c>
      <c r="AA367" s="5">
        <v>1</v>
      </c>
      <c r="AB367" s="5">
        <v>115.32</v>
      </c>
      <c r="AC367" s="5">
        <v>0</v>
      </c>
      <c r="AD367" s="5">
        <v>461.28</v>
      </c>
      <c r="AE367" s="2" t="s">
        <v>3</v>
      </c>
      <c r="AF367" s="2" t="s">
        <v>3</v>
      </c>
      <c r="AG367" s="2" t="s">
        <v>26</v>
      </c>
      <c r="AH367" s="6">
        <v>2.9050000000000001E-4</v>
      </c>
      <c r="AI367" s="6">
        <v>7.6079999999999995E-4</v>
      </c>
      <c r="AJ367" s="6">
        <v>9.48E-5</v>
      </c>
      <c r="AK367" s="2" t="s">
        <v>3</v>
      </c>
      <c r="AL367" s="35" t="s">
        <v>4</v>
      </c>
      <c r="AM367" s="35" t="s">
        <v>1</v>
      </c>
    </row>
    <row r="368" spans="1:39" x14ac:dyDescent="0.2">
      <c r="A368" s="2" t="s">
        <v>103</v>
      </c>
      <c r="B368" s="2" t="s">
        <v>108</v>
      </c>
      <c r="C368" s="2" t="s">
        <v>257</v>
      </c>
      <c r="D368" s="2" t="s">
        <v>258</v>
      </c>
      <c r="E368" s="2" t="s">
        <v>188</v>
      </c>
      <c r="F368" s="2" t="s">
        <v>261</v>
      </c>
      <c r="G368" s="9">
        <v>2260545</v>
      </c>
      <c r="H368" s="2" t="s">
        <v>190</v>
      </c>
      <c r="I368" s="2" t="s">
        <v>191</v>
      </c>
      <c r="J368" s="2" t="s">
        <v>83</v>
      </c>
      <c r="K368" s="2" t="s">
        <v>83</v>
      </c>
      <c r="L368" s="2" t="s">
        <v>192</v>
      </c>
      <c r="M368" s="2" t="s">
        <v>132</v>
      </c>
      <c r="N368" s="2" t="s">
        <v>208</v>
      </c>
      <c r="O368" s="2" t="s">
        <v>84</v>
      </c>
      <c r="P368" s="2" t="s">
        <v>242</v>
      </c>
      <c r="Q368" s="2" t="s">
        <v>86</v>
      </c>
      <c r="R368" s="2" t="s">
        <v>195</v>
      </c>
      <c r="S368" s="2" t="s">
        <v>87</v>
      </c>
      <c r="T368" s="5">
        <v>2.2400000000000002</v>
      </c>
      <c r="U368" s="2" t="s">
        <v>262</v>
      </c>
      <c r="V368" s="6">
        <v>2.4E-2</v>
      </c>
      <c r="W368" s="6">
        <v>2.2400000000000003E-2</v>
      </c>
      <c r="X368" s="2" t="s">
        <v>197</v>
      </c>
      <c r="Y368" s="2" t="s">
        <v>84</v>
      </c>
      <c r="Z368" s="5">
        <v>114337.34</v>
      </c>
      <c r="AA368" s="5">
        <v>1</v>
      </c>
      <c r="AB368" s="5">
        <v>112.83</v>
      </c>
      <c r="AC368" s="5">
        <v>0</v>
      </c>
      <c r="AD368" s="5">
        <v>129.00682</v>
      </c>
      <c r="AE368" s="2" t="s">
        <v>3</v>
      </c>
      <c r="AF368" s="2" t="s">
        <v>3</v>
      </c>
      <c r="AG368" s="2" t="s">
        <v>26</v>
      </c>
      <c r="AH368" s="6">
        <v>1.9810000000000002E-4</v>
      </c>
      <c r="AI368" s="6">
        <v>2.128E-4</v>
      </c>
      <c r="AJ368" s="6">
        <v>2.65E-5</v>
      </c>
      <c r="AK368" s="2" t="s">
        <v>3</v>
      </c>
      <c r="AL368" s="35" t="s">
        <v>4</v>
      </c>
      <c r="AM368" s="35" t="s">
        <v>1</v>
      </c>
    </row>
    <row r="369" spans="1:39" x14ac:dyDescent="0.2">
      <c r="A369" s="2" t="s">
        <v>103</v>
      </c>
      <c r="B369" s="2" t="s">
        <v>108</v>
      </c>
      <c r="C369" s="2" t="s">
        <v>263</v>
      </c>
      <c r="D369" s="2" t="s">
        <v>264</v>
      </c>
      <c r="E369" s="2" t="s">
        <v>188</v>
      </c>
      <c r="F369" s="2" t="s">
        <v>265</v>
      </c>
      <c r="G369" s="9">
        <v>3230232</v>
      </c>
      <c r="H369" s="2" t="s">
        <v>190</v>
      </c>
      <c r="I369" s="2" t="s">
        <v>191</v>
      </c>
      <c r="J369" s="2" t="s">
        <v>83</v>
      </c>
      <c r="K369" s="2" t="s">
        <v>83</v>
      </c>
      <c r="L369" s="2" t="s">
        <v>192</v>
      </c>
      <c r="M369" s="2" t="s">
        <v>132</v>
      </c>
      <c r="N369" s="2" t="s">
        <v>208</v>
      </c>
      <c r="O369" s="2" t="s">
        <v>84</v>
      </c>
      <c r="P369" s="2" t="s">
        <v>242</v>
      </c>
      <c r="Q369" s="2" t="s">
        <v>86</v>
      </c>
      <c r="R369" s="2" t="s">
        <v>195</v>
      </c>
      <c r="S369" s="2" t="s">
        <v>87</v>
      </c>
      <c r="T369" s="5">
        <v>1.96</v>
      </c>
      <c r="U369" s="2" t="s">
        <v>266</v>
      </c>
      <c r="V369" s="6">
        <v>2.1499999999999998E-2</v>
      </c>
      <c r="W369" s="6">
        <v>1.9599999999999999E-2</v>
      </c>
      <c r="X369" s="2" t="s">
        <v>197</v>
      </c>
      <c r="Y369" s="2" t="s">
        <v>84</v>
      </c>
      <c r="Z369" s="5">
        <v>36733.519999999997</v>
      </c>
      <c r="AA369" s="5">
        <v>1</v>
      </c>
      <c r="AB369" s="5">
        <v>115.25</v>
      </c>
      <c r="AC369" s="5">
        <v>0</v>
      </c>
      <c r="AD369" s="5">
        <v>42.335380000000001</v>
      </c>
      <c r="AE369" s="2" t="s">
        <v>3</v>
      </c>
      <c r="AF369" s="2" t="s">
        <v>3</v>
      </c>
      <c r="AG369" s="2" t="s">
        <v>26</v>
      </c>
      <c r="AH369" s="6">
        <v>3.04E-5</v>
      </c>
      <c r="AI369" s="6">
        <v>6.9800000000000003E-5</v>
      </c>
      <c r="AJ369" s="6">
        <v>8.6999999999999997E-6</v>
      </c>
      <c r="AK369" s="2" t="s">
        <v>3</v>
      </c>
      <c r="AL369" s="35" t="s">
        <v>4</v>
      </c>
      <c r="AM369" s="35" t="s">
        <v>1</v>
      </c>
    </row>
    <row r="370" spans="1:39" x14ac:dyDescent="0.2">
      <c r="A370" s="2" t="s">
        <v>103</v>
      </c>
      <c r="B370" s="2" t="s">
        <v>108</v>
      </c>
      <c r="C370" s="2" t="s">
        <v>263</v>
      </c>
      <c r="D370" s="2" t="s">
        <v>264</v>
      </c>
      <c r="E370" s="2" t="s">
        <v>188</v>
      </c>
      <c r="F370" s="2" t="s">
        <v>267</v>
      </c>
      <c r="G370" s="9">
        <v>1194638</v>
      </c>
      <c r="H370" s="2" t="s">
        <v>190</v>
      </c>
      <c r="I370" s="2" t="s">
        <v>191</v>
      </c>
      <c r="J370" s="2" t="s">
        <v>83</v>
      </c>
      <c r="K370" s="2" t="s">
        <v>83</v>
      </c>
      <c r="L370" s="2" t="s">
        <v>192</v>
      </c>
      <c r="M370" s="2" t="s">
        <v>132</v>
      </c>
      <c r="N370" s="2" t="s">
        <v>208</v>
      </c>
      <c r="O370" s="2" t="s">
        <v>84</v>
      </c>
      <c r="P370" s="2" t="s">
        <v>242</v>
      </c>
      <c r="Q370" s="2" t="s">
        <v>86</v>
      </c>
      <c r="R370" s="2" t="s">
        <v>195</v>
      </c>
      <c r="S370" s="2" t="s">
        <v>87</v>
      </c>
      <c r="T370" s="5">
        <v>6.44</v>
      </c>
      <c r="U370" s="2" t="s">
        <v>268</v>
      </c>
      <c r="V370" s="6">
        <v>3.61E-2</v>
      </c>
      <c r="W370" s="6">
        <v>3.0600000000000002E-2</v>
      </c>
      <c r="X370" s="2" t="s">
        <v>197</v>
      </c>
      <c r="Y370" s="2" t="s">
        <v>84</v>
      </c>
      <c r="Z370" s="5">
        <v>340000</v>
      </c>
      <c r="AA370" s="5">
        <v>1</v>
      </c>
      <c r="AB370" s="5">
        <v>107.22</v>
      </c>
      <c r="AC370" s="5">
        <v>0</v>
      </c>
      <c r="AD370" s="5">
        <v>364.548</v>
      </c>
      <c r="AE370" s="2" t="s">
        <v>3</v>
      </c>
      <c r="AF370" s="2" t="s">
        <v>3</v>
      </c>
      <c r="AG370" s="2" t="s">
        <v>26</v>
      </c>
      <c r="AH370" s="6">
        <v>3.1500000000000001E-4</v>
      </c>
      <c r="AI370" s="6">
        <v>6.0130000000000003E-4</v>
      </c>
      <c r="AJ370" s="6">
        <v>7.4900000000000005E-5</v>
      </c>
      <c r="AK370" s="2" t="s">
        <v>3</v>
      </c>
      <c r="AL370" s="35" t="s">
        <v>4</v>
      </c>
      <c r="AM370" s="35" t="s">
        <v>1</v>
      </c>
    </row>
    <row r="371" spans="1:39" x14ac:dyDescent="0.2">
      <c r="A371" s="2" t="s">
        <v>103</v>
      </c>
      <c r="B371" s="2" t="s">
        <v>108</v>
      </c>
      <c r="C371" s="2" t="s">
        <v>269</v>
      </c>
      <c r="D371" s="2" t="s">
        <v>270</v>
      </c>
      <c r="E371" s="2" t="s">
        <v>188</v>
      </c>
      <c r="F371" s="2" t="s">
        <v>271</v>
      </c>
      <c r="G371" s="9">
        <v>1145598</v>
      </c>
      <c r="H371" s="2" t="s">
        <v>190</v>
      </c>
      <c r="I371" s="2" t="s">
        <v>213</v>
      </c>
      <c r="J371" s="2" t="s">
        <v>83</v>
      </c>
      <c r="K371" s="2" t="s">
        <v>170</v>
      </c>
      <c r="L371" s="2" t="s">
        <v>192</v>
      </c>
      <c r="M371" s="2" t="s">
        <v>132</v>
      </c>
      <c r="N371" s="2" t="s">
        <v>272</v>
      </c>
      <c r="O371" s="2" t="s">
        <v>84</v>
      </c>
      <c r="P371" s="2" t="s">
        <v>242</v>
      </c>
      <c r="Q371" s="2" t="s">
        <v>86</v>
      </c>
      <c r="R371" s="2" t="s">
        <v>195</v>
      </c>
      <c r="S371" s="2" t="s">
        <v>87</v>
      </c>
      <c r="T371" s="5">
        <v>0.74</v>
      </c>
      <c r="U371" s="2" t="s">
        <v>273</v>
      </c>
      <c r="V371" s="6">
        <v>3.3799999999999997E-2</v>
      </c>
      <c r="W371" s="6">
        <v>5.2699999999999997E-2</v>
      </c>
      <c r="X371" s="2" t="s">
        <v>197</v>
      </c>
      <c r="Y371" s="2" t="s">
        <v>84</v>
      </c>
      <c r="Z371" s="5">
        <v>2000</v>
      </c>
      <c r="AA371" s="5">
        <v>1</v>
      </c>
      <c r="AB371" s="5">
        <v>99.51</v>
      </c>
      <c r="AC371" s="5">
        <v>0</v>
      </c>
      <c r="AD371" s="5">
        <v>1.9902</v>
      </c>
      <c r="AE371" s="2" t="s">
        <v>3</v>
      </c>
      <c r="AF371" s="2" t="s">
        <v>3</v>
      </c>
      <c r="AG371" s="2" t="s">
        <v>26</v>
      </c>
      <c r="AH371" s="6">
        <v>9.7000000000000003E-6</v>
      </c>
      <c r="AI371" s="6">
        <v>3.3000000000000002E-6</v>
      </c>
      <c r="AJ371" s="6">
        <v>4.0000000000000003E-7</v>
      </c>
      <c r="AK371" s="2" t="s">
        <v>3</v>
      </c>
      <c r="AL371" s="35" t="s">
        <v>4</v>
      </c>
      <c r="AM371" s="35" t="s">
        <v>1</v>
      </c>
    </row>
    <row r="372" spans="1:39" x14ac:dyDescent="0.2">
      <c r="A372" s="2" t="s">
        <v>103</v>
      </c>
      <c r="B372" s="2" t="s">
        <v>108</v>
      </c>
      <c r="C372" s="2" t="s">
        <v>274</v>
      </c>
      <c r="D372" s="2" t="s">
        <v>275</v>
      </c>
      <c r="E372" s="2" t="s">
        <v>188</v>
      </c>
      <c r="F372" s="2" t="s">
        <v>276</v>
      </c>
      <c r="G372" s="9">
        <v>1201466</v>
      </c>
      <c r="H372" s="2" t="s">
        <v>190</v>
      </c>
      <c r="I372" s="2" t="s">
        <v>191</v>
      </c>
      <c r="J372" s="2" t="s">
        <v>83</v>
      </c>
      <c r="K372" s="2" t="s">
        <v>83</v>
      </c>
      <c r="L372" s="2" t="s">
        <v>192</v>
      </c>
      <c r="M372" s="2" t="s">
        <v>132</v>
      </c>
      <c r="N372" s="2" t="s">
        <v>277</v>
      </c>
      <c r="O372" s="2" t="s">
        <v>84</v>
      </c>
      <c r="P372" s="2" t="s">
        <v>242</v>
      </c>
      <c r="Q372" s="2" t="s">
        <v>86</v>
      </c>
      <c r="R372" s="2" t="s">
        <v>195</v>
      </c>
      <c r="S372" s="2" t="s">
        <v>87</v>
      </c>
      <c r="T372" s="5">
        <v>5.19</v>
      </c>
      <c r="U372" s="2" t="s">
        <v>278</v>
      </c>
      <c r="V372" s="6">
        <v>3.7100000000000001E-2</v>
      </c>
      <c r="W372" s="6">
        <v>2.6499999999999999E-2</v>
      </c>
      <c r="X372" s="2" t="s">
        <v>197</v>
      </c>
      <c r="Y372" s="2" t="s">
        <v>84</v>
      </c>
      <c r="Z372" s="5">
        <v>150000</v>
      </c>
      <c r="AA372" s="5">
        <v>1</v>
      </c>
      <c r="AB372" s="5">
        <v>106.68</v>
      </c>
      <c r="AC372" s="5">
        <v>0</v>
      </c>
      <c r="AD372" s="5">
        <v>160.02000000000001</v>
      </c>
      <c r="AE372" s="2" t="s">
        <v>3</v>
      </c>
      <c r="AF372" s="2" t="s">
        <v>3</v>
      </c>
      <c r="AG372" s="2" t="s">
        <v>26</v>
      </c>
      <c r="AH372" s="6">
        <v>3.904E-4</v>
      </c>
      <c r="AI372" s="6">
        <v>2.6390000000000002E-4</v>
      </c>
      <c r="AJ372" s="6">
        <v>3.29E-5</v>
      </c>
      <c r="AK372" s="2" t="s">
        <v>3</v>
      </c>
      <c r="AL372" s="35" t="s">
        <v>4</v>
      </c>
      <c r="AM372" s="35" t="s">
        <v>1</v>
      </c>
    </row>
    <row r="373" spans="1:39" x14ac:dyDescent="0.2">
      <c r="A373" s="2" t="s">
        <v>103</v>
      </c>
      <c r="B373" s="2" t="s">
        <v>108</v>
      </c>
      <c r="C373" s="2" t="s">
        <v>279</v>
      </c>
      <c r="D373" s="2" t="s">
        <v>280</v>
      </c>
      <c r="E373" s="2" t="s">
        <v>188</v>
      </c>
      <c r="F373" s="2" t="s">
        <v>281</v>
      </c>
      <c r="G373" s="9">
        <v>7770191</v>
      </c>
      <c r="H373" s="2" t="s">
        <v>190</v>
      </c>
      <c r="I373" s="2" t="s">
        <v>191</v>
      </c>
      <c r="J373" s="2" t="s">
        <v>83</v>
      </c>
      <c r="K373" s="2" t="s">
        <v>83</v>
      </c>
      <c r="L373" s="2" t="s">
        <v>192</v>
      </c>
      <c r="M373" s="2" t="s">
        <v>132</v>
      </c>
      <c r="N373" s="2" t="s">
        <v>282</v>
      </c>
      <c r="O373" s="2" t="s">
        <v>84</v>
      </c>
      <c r="P373" s="2" t="s">
        <v>242</v>
      </c>
      <c r="Q373" s="2" t="s">
        <v>86</v>
      </c>
      <c r="R373" s="2" t="s">
        <v>195</v>
      </c>
      <c r="S373" s="2" t="s">
        <v>87</v>
      </c>
      <c r="T373" s="5">
        <v>2.89</v>
      </c>
      <c r="U373" s="2" t="s">
        <v>283</v>
      </c>
      <c r="V373" s="6">
        <v>2.9900000000000003E-2</v>
      </c>
      <c r="W373" s="6">
        <v>1.8700000000000001E-2</v>
      </c>
      <c r="X373" s="2" t="s">
        <v>197</v>
      </c>
      <c r="Y373" s="2" t="s">
        <v>84</v>
      </c>
      <c r="Z373" s="5">
        <v>27675</v>
      </c>
      <c r="AA373" s="5">
        <v>1</v>
      </c>
      <c r="AB373" s="5">
        <v>116.68</v>
      </c>
      <c r="AC373" s="5">
        <v>0</v>
      </c>
      <c r="AD373" s="5">
        <v>32.29119</v>
      </c>
      <c r="AE373" s="2" t="s">
        <v>3</v>
      </c>
      <c r="AF373" s="2" t="s">
        <v>3</v>
      </c>
      <c r="AG373" s="2" t="s">
        <v>26</v>
      </c>
      <c r="AH373" s="6">
        <v>1.562E-4</v>
      </c>
      <c r="AI373" s="6">
        <v>5.3299999999999995E-5</v>
      </c>
      <c r="AJ373" s="6">
        <v>6.6000000000000003E-6</v>
      </c>
      <c r="AK373" s="2" t="s">
        <v>3</v>
      </c>
      <c r="AL373" s="35" t="s">
        <v>4</v>
      </c>
      <c r="AM373" s="35" t="s">
        <v>1</v>
      </c>
    </row>
    <row r="374" spans="1:39" x14ac:dyDescent="0.2">
      <c r="A374" s="2" t="s">
        <v>103</v>
      </c>
      <c r="B374" s="2" t="s">
        <v>108</v>
      </c>
      <c r="C374" s="2" t="s">
        <v>279</v>
      </c>
      <c r="D374" s="2" t="s">
        <v>280</v>
      </c>
      <c r="E374" s="2" t="s">
        <v>188</v>
      </c>
      <c r="F374" s="2" t="s">
        <v>533</v>
      </c>
      <c r="G374" s="9">
        <v>7770217</v>
      </c>
      <c r="H374" s="2" t="s">
        <v>190</v>
      </c>
      <c r="I374" s="2" t="s">
        <v>191</v>
      </c>
      <c r="J374" s="2" t="s">
        <v>83</v>
      </c>
      <c r="K374" s="2" t="s">
        <v>83</v>
      </c>
      <c r="L374" s="2" t="s">
        <v>192</v>
      </c>
      <c r="M374" s="2" t="s">
        <v>132</v>
      </c>
      <c r="N374" s="2" t="s">
        <v>282</v>
      </c>
      <c r="O374" s="2" t="s">
        <v>84</v>
      </c>
      <c r="P374" s="2" t="s">
        <v>242</v>
      </c>
      <c r="Q374" s="2" t="s">
        <v>86</v>
      </c>
      <c r="R374" s="2" t="s">
        <v>195</v>
      </c>
      <c r="S374" s="2" t="s">
        <v>87</v>
      </c>
      <c r="T374" s="5">
        <v>2.41</v>
      </c>
      <c r="U374" s="2" t="s">
        <v>534</v>
      </c>
      <c r="V374" s="6">
        <v>4.2999999999999997E-2</v>
      </c>
      <c r="W374" s="6">
        <v>1.9599999999999999E-2</v>
      </c>
      <c r="X374" s="2" t="s">
        <v>197</v>
      </c>
      <c r="Y374" s="2" t="s">
        <v>84</v>
      </c>
      <c r="Z374" s="5">
        <v>53894.54</v>
      </c>
      <c r="AA374" s="5">
        <v>1</v>
      </c>
      <c r="AB374" s="5">
        <v>120.32</v>
      </c>
      <c r="AC374" s="5">
        <v>0</v>
      </c>
      <c r="AD374" s="5">
        <v>64.845910000000003</v>
      </c>
      <c r="AE374" s="2" t="s">
        <v>3</v>
      </c>
      <c r="AF374" s="2" t="s">
        <v>3</v>
      </c>
      <c r="AG374" s="2" t="s">
        <v>26</v>
      </c>
      <c r="AH374" s="6">
        <v>1.0560000000000001E-4</v>
      </c>
      <c r="AI374" s="6">
        <v>1.07E-4</v>
      </c>
      <c r="AJ374" s="6">
        <v>1.33E-5</v>
      </c>
      <c r="AK374" s="2" t="s">
        <v>3</v>
      </c>
      <c r="AL374" s="35" t="s">
        <v>4</v>
      </c>
      <c r="AM374" s="35" t="s">
        <v>1</v>
      </c>
    </row>
    <row r="375" spans="1:39" x14ac:dyDescent="0.2">
      <c r="A375" s="2" t="s">
        <v>103</v>
      </c>
      <c r="B375" s="2" t="s">
        <v>108</v>
      </c>
      <c r="C375" s="2" t="s">
        <v>279</v>
      </c>
      <c r="D375" s="2" t="s">
        <v>280</v>
      </c>
      <c r="E375" s="2" t="s">
        <v>188</v>
      </c>
      <c r="F375" s="2" t="s">
        <v>284</v>
      </c>
      <c r="G375" s="9">
        <v>7770258</v>
      </c>
      <c r="H375" s="2" t="s">
        <v>190</v>
      </c>
      <c r="I375" s="2" t="s">
        <v>213</v>
      </c>
      <c r="J375" s="2" t="s">
        <v>83</v>
      </c>
      <c r="K375" s="2" t="s">
        <v>83</v>
      </c>
      <c r="L375" s="2" t="s">
        <v>192</v>
      </c>
      <c r="M375" s="2" t="s">
        <v>132</v>
      </c>
      <c r="N375" s="2" t="s">
        <v>282</v>
      </c>
      <c r="O375" s="2" t="s">
        <v>84</v>
      </c>
      <c r="P375" s="2" t="s">
        <v>242</v>
      </c>
      <c r="Q375" s="2" t="s">
        <v>86</v>
      </c>
      <c r="R375" s="2" t="s">
        <v>195</v>
      </c>
      <c r="S375" s="2" t="s">
        <v>87</v>
      </c>
      <c r="T375" s="5">
        <v>3.74</v>
      </c>
      <c r="U375" s="2" t="s">
        <v>285</v>
      </c>
      <c r="V375" s="6">
        <v>3.5200000000000002E-2</v>
      </c>
      <c r="W375" s="6">
        <v>4.7599999999999996E-2</v>
      </c>
      <c r="X375" s="2" t="s">
        <v>197</v>
      </c>
      <c r="Y375" s="2" t="s">
        <v>84</v>
      </c>
      <c r="Z375" s="5">
        <v>95760.94</v>
      </c>
      <c r="AA375" s="5">
        <v>1</v>
      </c>
      <c r="AB375" s="5">
        <v>96.09</v>
      </c>
      <c r="AC375" s="5">
        <v>0</v>
      </c>
      <c r="AD375" s="5">
        <v>92.016679999999994</v>
      </c>
      <c r="AE375" s="2" t="s">
        <v>3</v>
      </c>
      <c r="AF375" s="2" t="s">
        <v>3</v>
      </c>
      <c r="AG375" s="2" t="s">
        <v>26</v>
      </c>
      <c r="AH375" s="6">
        <v>1.2439999999999999E-4</v>
      </c>
      <c r="AI375" s="6">
        <v>1.518E-4</v>
      </c>
      <c r="AJ375" s="6">
        <v>1.8899999999999999E-5</v>
      </c>
      <c r="AK375" s="2" t="s">
        <v>3</v>
      </c>
      <c r="AL375" s="35" t="s">
        <v>4</v>
      </c>
      <c r="AM375" s="35" t="s">
        <v>1</v>
      </c>
    </row>
    <row r="376" spans="1:39" x14ac:dyDescent="0.2">
      <c r="A376" s="2" t="s">
        <v>103</v>
      </c>
      <c r="B376" s="2" t="s">
        <v>108</v>
      </c>
      <c r="C376" s="2" t="s">
        <v>292</v>
      </c>
      <c r="D376" s="2" t="s">
        <v>293</v>
      </c>
      <c r="E376" s="2" t="s">
        <v>188</v>
      </c>
      <c r="F376" s="2" t="s">
        <v>294</v>
      </c>
      <c r="G376" s="9">
        <v>3900354</v>
      </c>
      <c r="H376" s="2" t="s">
        <v>190</v>
      </c>
      <c r="I376" s="2" t="s">
        <v>213</v>
      </c>
      <c r="J376" s="2" t="s">
        <v>83</v>
      </c>
      <c r="K376" s="2" t="s">
        <v>83</v>
      </c>
      <c r="L376" s="2" t="s">
        <v>192</v>
      </c>
      <c r="M376" s="2" t="s">
        <v>132</v>
      </c>
      <c r="N376" s="2" t="s">
        <v>208</v>
      </c>
      <c r="O376" s="2" t="s">
        <v>84</v>
      </c>
      <c r="P376" s="2" t="s">
        <v>290</v>
      </c>
      <c r="Q376" s="2" t="s">
        <v>86</v>
      </c>
      <c r="R376" s="2" t="s">
        <v>195</v>
      </c>
      <c r="S376" s="2" t="s">
        <v>87</v>
      </c>
      <c r="T376" s="5">
        <v>1.86</v>
      </c>
      <c r="U376" s="2" t="s">
        <v>295</v>
      </c>
      <c r="V376" s="6">
        <v>3.85E-2</v>
      </c>
      <c r="W376" s="6">
        <v>4.7599999999999996E-2</v>
      </c>
      <c r="X376" s="2" t="s">
        <v>197</v>
      </c>
      <c r="Y376" s="2" t="s">
        <v>84</v>
      </c>
      <c r="Z376" s="5">
        <v>26785.93</v>
      </c>
      <c r="AA376" s="5">
        <v>1</v>
      </c>
      <c r="AB376" s="5">
        <v>98.71</v>
      </c>
      <c r="AC376" s="5">
        <v>0</v>
      </c>
      <c r="AD376" s="5">
        <v>26.440390000000001</v>
      </c>
      <c r="AE376" s="2" t="s">
        <v>3</v>
      </c>
      <c r="AF376" s="2" t="s">
        <v>3</v>
      </c>
      <c r="AG376" s="2" t="s">
        <v>26</v>
      </c>
      <c r="AH376" s="6">
        <v>3.7200000000000003E-5</v>
      </c>
      <c r="AI376" s="6">
        <v>4.3600000000000003E-5</v>
      </c>
      <c r="AJ376" s="6">
        <v>5.4E-6</v>
      </c>
      <c r="AK376" s="2" t="s">
        <v>3</v>
      </c>
      <c r="AL376" s="35" t="s">
        <v>4</v>
      </c>
      <c r="AM376" s="35" t="s">
        <v>1</v>
      </c>
    </row>
    <row r="377" spans="1:39" x14ac:dyDescent="0.2">
      <c r="A377" s="2" t="s">
        <v>103</v>
      </c>
      <c r="B377" s="2" t="s">
        <v>108</v>
      </c>
      <c r="C377" s="2" t="s">
        <v>296</v>
      </c>
      <c r="D377" s="2" t="s">
        <v>297</v>
      </c>
      <c r="E377" s="2" t="s">
        <v>188</v>
      </c>
      <c r="F377" s="2" t="s">
        <v>298</v>
      </c>
      <c r="G377" s="9">
        <v>2300234</v>
      </c>
      <c r="H377" s="2" t="s">
        <v>190</v>
      </c>
      <c r="I377" s="2" t="s">
        <v>213</v>
      </c>
      <c r="J377" s="2" t="s">
        <v>83</v>
      </c>
      <c r="K377" s="2" t="s">
        <v>83</v>
      </c>
      <c r="L377" s="2" t="s">
        <v>192</v>
      </c>
      <c r="M377" s="2" t="s">
        <v>132</v>
      </c>
      <c r="N377" s="2" t="s">
        <v>299</v>
      </c>
      <c r="O377" s="2" t="s">
        <v>84</v>
      </c>
      <c r="P377" s="2" t="s">
        <v>290</v>
      </c>
      <c r="Q377" s="2" t="s">
        <v>86</v>
      </c>
      <c r="R377" s="2" t="s">
        <v>195</v>
      </c>
      <c r="S377" s="2" t="s">
        <v>87</v>
      </c>
      <c r="T377" s="5">
        <v>3.83</v>
      </c>
      <c r="U377" s="2" t="s">
        <v>300</v>
      </c>
      <c r="V377" s="6">
        <v>3.2000000000000001E-2</v>
      </c>
      <c r="W377" s="6">
        <v>4.6900000000000004E-2</v>
      </c>
      <c r="X377" s="2" t="s">
        <v>197</v>
      </c>
      <c r="Y377" s="2" t="s">
        <v>84</v>
      </c>
      <c r="Z377" s="5">
        <v>193984</v>
      </c>
      <c r="AA377" s="5">
        <v>1</v>
      </c>
      <c r="AB377" s="5">
        <v>95.72</v>
      </c>
      <c r="AC377" s="5">
        <v>0</v>
      </c>
      <c r="AD377" s="5">
        <v>185.68147999999999</v>
      </c>
      <c r="AE377" s="2" t="s">
        <v>3</v>
      </c>
      <c r="AF377" s="2" t="s">
        <v>3</v>
      </c>
      <c r="AG377" s="2" t="s">
        <v>26</v>
      </c>
      <c r="AH377" s="6">
        <v>1.382E-4</v>
      </c>
      <c r="AI377" s="6">
        <v>3.0630000000000002E-4</v>
      </c>
      <c r="AJ377" s="6">
        <v>3.82E-5</v>
      </c>
      <c r="AK377" s="2" t="s">
        <v>3</v>
      </c>
      <c r="AL377" s="35" t="s">
        <v>4</v>
      </c>
      <c r="AM377" s="35" t="s">
        <v>1</v>
      </c>
    </row>
    <row r="378" spans="1:39" x14ac:dyDescent="0.2">
      <c r="A378" s="2" t="s">
        <v>103</v>
      </c>
      <c r="B378" s="2" t="s">
        <v>108</v>
      </c>
      <c r="C378" s="2" t="s">
        <v>301</v>
      </c>
      <c r="D378" s="2" t="s">
        <v>302</v>
      </c>
      <c r="E378" s="2" t="s">
        <v>188</v>
      </c>
      <c r="F378" s="2" t="s">
        <v>303</v>
      </c>
      <c r="G378" s="9">
        <v>1136316</v>
      </c>
      <c r="H378" s="2" t="s">
        <v>190</v>
      </c>
      <c r="I378" s="2" t="s">
        <v>213</v>
      </c>
      <c r="J378" s="2" t="s">
        <v>83</v>
      </c>
      <c r="K378" s="2" t="s">
        <v>83</v>
      </c>
      <c r="L378" s="2" t="s">
        <v>192</v>
      </c>
      <c r="M378" s="2" t="s">
        <v>132</v>
      </c>
      <c r="N378" s="2" t="s">
        <v>214</v>
      </c>
      <c r="O378" s="2" t="s">
        <v>84</v>
      </c>
      <c r="P378" s="2" t="s">
        <v>290</v>
      </c>
      <c r="Q378" s="2" t="s">
        <v>86</v>
      </c>
      <c r="R378" s="2" t="s">
        <v>195</v>
      </c>
      <c r="S378" s="2" t="s">
        <v>87</v>
      </c>
      <c r="T378" s="5">
        <v>3.46</v>
      </c>
      <c r="U378" s="2" t="s">
        <v>262</v>
      </c>
      <c r="V378" s="6">
        <v>4.36E-2</v>
      </c>
      <c r="W378" s="6">
        <v>4.6199999999999998E-2</v>
      </c>
      <c r="X378" s="2" t="s">
        <v>197</v>
      </c>
      <c r="Y378" s="2" t="s">
        <v>84</v>
      </c>
      <c r="Z378" s="5">
        <v>31228</v>
      </c>
      <c r="AA378" s="5">
        <v>1</v>
      </c>
      <c r="AB378" s="5">
        <v>100.37</v>
      </c>
      <c r="AC378" s="5">
        <v>0</v>
      </c>
      <c r="AD378" s="5">
        <v>31.343540000000001</v>
      </c>
      <c r="AE378" s="2" t="s">
        <v>3</v>
      </c>
      <c r="AF378" s="2" t="s">
        <v>3</v>
      </c>
      <c r="AG378" s="2" t="s">
        <v>26</v>
      </c>
      <c r="AH378" s="6">
        <v>1.0399999999999999E-4</v>
      </c>
      <c r="AI378" s="6">
        <v>5.1700000000000003E-5</v>
      </c>
      <c r="AJ378" s="6">
        <v>6.4000000000000006E-6</v>
      </c>
      <c r="AK378" s="2" t="s">
        <v>3</v>
      </c>
      <c r="AL378" s="35" t="s">
        <v>4</v>
      </c>
      <c r="AM378" s="35" t="s">
        <v>1</v>
      </c>
    </row>
    <row r="379" spans="1:39" x14ac:dyDescent="0.2">
      <c r="A379" s="2" t="s">
        <v>103</v>
      </c>
      <c r="B379" s="2" t="s">
        <v>108</v>
      </c>
      <c r="C379" s="2" t="s">
        <v>301</v>
      </c>
      <c r="D379" s="2" t="s">
        <v>302</v>
      </c>
      <c r="E379" s="2" t="s">
        <v>188</v>
      </c>
      <c r="F379" s="2" t="s">
        <v>304</v>
      </c>
      <c r="G379" s="9">
        <v>1143122</v>
      </c>
      <c r="H379" s="2" t="s">
        <v>190</v>
      </c>
      <c r="I379" s="2" t="s">
        <v>213</v>
      </c>
      <c r="J379" s="2" t="s">
        <v>83</v>
      </c>
      <c r="K379" s="2" t="s">
        <v>83</v>
      </c>
      <c r="L379" s="2" t="s">
        <v>192</v>
      </c>
      <c r="M379" s="2" t="s">
        <v>132</v>
      </c>
      <c r="N379" s="2" t="s">
        <v>214</v>
      </c>
      <c r="O379" s="2" t="s">
        <v>84</v>
      </c>
      <c r="P379" s="2" t="s">
        <v>290</v>
      </c>
      <c r="Q379" s="2" t="s">
        <v>86</v>
      </c>
      <c r="R379" s="2" t="s">
        <v>195</v>
      </c>
      <c r="S379" s="2" t="s">
        <v>87</v>
      </c>
      <c r="T379" s="5">
        <v>6.06</v>
      </c>
      <c r="U379" s="2" t="s">
        <v>305</v>
      </c>
      <c r="V379" s="6">
        <v>3.0499999999999999E-2</v>
      </c>
      <c r="W379" s="6">
        <v>5.1399999999999994E-2</v>
      </c>
      <c r="X379" s="2" t="s">
        <v>197</v>
      </c>
      <c r="Y379" s="2" t="s">
        <v>84</v>
      </c>
      <c r="Z379" s="5">
        <v>127326</v>
      </c>
      <c r="AA379" s="5">
        <v>1</v>
      </c>
      <c r="AB379" s="5">
        <v>89.29</v>
      </c>
      <c r="AC379" s="5">
        <v>0</v>
      </c>
      <c r="AD379" s="5">
        <v>113.68938</v>
      </c>
      <c r="AE379" s="2" t="s">
        <v>3</v>
      </c>
      <c r="AF379" s="2" t="s">
        <v>3</v>
      </c>
      <c r="AG379" s="2" t="s">
        <v>26</v>
      </c>
      <c r="AH379" s="6">
        <v>1.7459999999999999E-4</v>
      </c>
      <c r="AI379" s="6">
        <v>1.875E-4</v>
      </c>
      <c r="AJ379" s="6">
        <v>2.34E-5</v>
      </c>
      <c r="AK379" s="2" t="s">
        <v>3</v>
      </c>
      <c r="AL379" s="35" t="s">
        <v>4</v>
      </c>
      <c r="AM379" s="35" t="s">
        <v>1</v>
      </c>
    </row>
    <row r="380" spans="1:39" x14ac:dyDescent="0.2">
      <c r="A380" s="2" t="s">
        <v>103</v>
      </c>
      <c r="B380" s="2" t="s">
        <v>108</v>
      </c>
      <c r="C380" s="2" t="s">
        <v>306</v>
      </c>
      <c r="D380" s="2" t="s">
        <v>307</v>
      </c>
      <c r="E380" s="2" t="s">
        <v>188</v>
      </c>
      <c r="F380" s="2" t="s">
        <v>308</v>
      </c>
      <c r="G380" s="9">
        <v>1160647</v>
      </c>
      <c r="H380" s="2" t="s">
        <v>190</v>
      </c>
      <c r="I380" s="2" t="s">
        <v>213</v>
      </c>
      <c r="J380" s="2" t="s">
        <v>83</v>
      </c>
      <c r="K380" s="2" t="s">
        <v>83</v>
      </c>
      <c r="L380" s="2" t="s">
        <v>192</v>
      </c>
      <c r="M380" s="2" t="s">
        <v>132</v>
      </c>
      <c r="N380" s="2" t="s">
        <v>214</v>
      </c>
      <c r="O380" s="2" t="s">
        <v>84</v>
      </c>
      <c r="P380" s="2" t="s">
        <v>290</v>
      </c>
      <c r="Q380" s="2" t="s">
        <v>86</v>
      </c>
      <c r="R380" s="2" t="s">
        <v>195</v>
      </c>
      <c r="S380" s="2" t="s">
        <v>87</v>
      </c>
      <c r="T380" s="5">
        <v>5.55</v>
      </c>
      <c r="U380" s="2" t="s">
        <v>309</v>
      </c>
      <c r="V380" s="6">
        <v>2.64E-2</v>
      </c>
      <c r="W380" s="6">
        <v>5.04E-2</v>
      </c>
      <c r="X380" s="2" t="s">
        <v>197</v>
      </c>
      <c r="Y380" s="2" t="s">
        <v>84</v>
      </c>
      <c r="Z380" s="5">
        <v>137325.32999999999</v>
      </c>
      <c r="AA380" s="5">
        <v>1</v>
      </c>
      <c r="AB380" s="5">
        <v>88.01</v>
      </c>
      <c r="AC380" s="5">
        <v>0</v>
      </c>
      <c r="AD380" s="5">
        <v>120.86002000000001</v>
      </c>
      <c r="AE380" s="2" t="s">
        <v>3</v>
      </c>
      <c r="AF380" s="2" t="s">
        <v>3</v>
      </c>
      <c r="AG380" s="2" t="s">
        <v>26</v>
      </c>
      <c r="AH380" s="6">
        <v>8.3899999999999993E-5</v>
      </c>
      <c r="AI380" s="6">
        <v>1.9929999999999999E-4</v>
      </c>
      <c r="AJ380" s="6">
        <v>2.48E-5</v>
      </c>
      <c r="AK380" s="2" t="s">
        <v>3</v>
      </c>
      <c r="AL380" s="35" t="s">
        <v>4</v>
      </c>
      <c r="AM380" s="35" t="s">
        <v>1</v>
      </c>
    </row>
    <row r="381" spans="1:39" x14ac:dyDescent="0.2">
      <c r="A381" s="2" t="s">
        <v>103</v>
      </c>
      <c r="B381" s="2" t="s">
        <v>108</v>
      </c>
      <c r="C381" s="2" t="s">
        <v>310</v>
      </c>
      <c r="D381" s="2" t="s">
        <v>311</v>
      </c>
      <c r="E381" s="2" t="s">
        <v>188</v>
      </c>
      <c r="F381" s="2" t="s">
        <v>312</v>
      </c>
      <c r="G381" s="9">
        <v>1202159</v>
      </c>
      <c r="H381" s="2" t="s">
        <v>190</v>
      </c>
      <c r="I381" s="2" t="s">
        <v>191</v>
      </c>
      <c r="J381" s="2" t="s">
        <v>83</v>
      </c>
      <c r="K381" s="2" t="s">
        <v>83</v>
      </c>
      <c r="L381" s="2" t="s">
        <v>192</v>
      </c>
      <c r="M381" s="2" t="s">
        <v>132</v>
      </c>
      <c r="N381" s="2" t="s">
        <v>277</v>
      </c>
      <c r="O381" s="2" t="s">
        <v>84</v>
      </c>
      <c r="P381" s="2" t="s">
        <v>290</v>
      </c>
      <c r="Q381" s="2" t="s">
        <v>86</v>
      </c>
      <c r="R381" s="2" t="s">
        <v>195</v>
      </c>
      <c r="S381" s="2" t="s">
        <v>87</v>
      </c>
      <c r="T381" s="5">
        <v>4.8499999999999996</v>
      </c>
      <c r="U381" s="2" t="s">
        <v>313</v>
      </c>
      <c r="V381" s="6">
        <v>3.3599999999999998E-2</v>
      </c>
      <c r="W381" s="6">
        <v>2.7799999999999998E-2</v>
      </c>
      <c r="X381" s="2" t="s">
        <v>197</v>
      </c>
      <c r="Y381" s="2" t="s">
        <v>84</v>
      </c>
      <c r="Z381" s="5">
        <v>50000</v>
      </c>
      <c r="AA381" s="5">
        <v>1</v>
      </c>
      <c r="AB381" s="5">
        <v>103.97</v>
      </c>
      <c r="AC381" s="5">
        <v>0</v>
      </c>
      <c r="AD381" s="5">
        <v>51.984999999999999</v>
      </c>
      <c r="AE381" s="2" t="s">
        <v>3</v>
      </c>
      <c r="AF381" s="2" t="s">
        <v>3</v>
      </c>
      <c r="AG381" s="2" t="s">
        <v>26</v>
      </c>
      <c r="AH381" s="6">
        <v>9.0100000000000008E-5</v>
      </c>
      <c r="AI381" s="6">
        <v>8.5699999999999996E-5</v>
      </c>
      <c r="AJ381" s="6">
        <v>1.0699999999999999E-5</v>
      </c>
      <c r="AK381" s="2" t="s">
        <v>3</v>
      </c>
      <c r="AL381" s="35" t="s">
        <v>4</v>
      </c>
      <c r="AM381" s="35" t="s">
        <v>1</v>
      </c>
    </row>
    <row r="382" spans="1:39" x14ac:dyDescent="0.2">
      <c r="A382" s="2" t="s">
        <v>103</v>
      </c>
      <c r="B382" s="2" t="s">
        <v>108</v>
      </c>
      <c r="C382" s="2" t="s">
        <v>205</v>
      </c>
      <c r="D382" s="2" t="s">
        <v>206</v>
      </c>
      <c r="E382" s="2" t="s">
        <v>188</v>
      </c>
      <c r="F382" s="2" t="s">
        <v>314</v>
      </c>
      <c r="G382" s="9">
        <v>1178680</v>
      </c>
      <c r="H382" s="2" t="s">
        <v>190</v>
      </c>
      <c r="I382" s="2" t="s">
        <v>191</v>
      </c>
      <c r="J382" s="2" t="s">
        <v>83</v>
      </c>
      <c r="K382" s="2" t="s">
        <v>83</v>
      </c>
      <c r="L382" s="2" t="s">
        <v>192</v>
      </c>
      <c r="M382" s="2" t="s">
        <v>132</v>
      </c>
      <c r="N382" s="2" t="s">
        <v>208</v>
      </c>
      <c r="O382" s="2" t="s">
        <v>84</v>
      </c>
      <c r="P382" s="2" t="s">
        <v>315</v>
      </c>
      <c r="Q382" s="2" t="s">
        <v>86</v>
      </c>
      <c r="R382" s="2" t="s">
        <v>195</v>
      </c>
      <c r="S382" s="2" t="s">
        <v>87</v>
      </c>
      <c r="T382" s="5">
        <v>10.8</v>
      </c>
      <c r="U382" s="2" t="s">
        <v>316</v>
      </c>
      <c r="V382" s="6">
        <v>1.6899999999999998E-2</v>
      </c>
      <c r="W382" s="6">
        <v>3.1899999999999998E-2</v>
      </c>
      <c r="X382" s="2" t="s">
        <v>197</v>
      </c>
      <c r="Y382" s="2" t="s">
        <v>84</v>
      </c>
      <c r="Z382" s="5">
        <v>243772</v>
      </c>
      <c r="AA382" s="5">
        <v>1</v>
      </c>
      <c r="AB382" s="5">
        <v>94.27</v>
      </c>
      <c r="AC382" s="5">
        <v>0</v>
      </c>
      <c r="AD382" s="5">
        <v>229.80385999999999</v>
      </c>
      <c r="AE382" s="2" t="s">
        <v>3</v>
      </c>
      <c r="AF382" s="2" t="s">
        <v>3</v>
      </c>
      <c r="AG382" s="2" t="s">
        <v>26</v>
      </c>
      <c r="AH382" s="6">
        <v>5.5800000000000001E-5</v>
      </c>
      <c r="AI382" s="6">
        <v>3.7900000000000005E-4</v>
      </c>
      <c r="AJ382" s="6">
        <v>4.7200000000000002E-5</v>
      </c>
      <c r="AK382" s="2" t="s">
        <v>3</v>
      </c>
      <c r="AL382" s="35" t="s">
        <v>4</v>
      </c>
      <c r="AM382" s="35" t="s">
        <v>1</v>
      </c>
    </row>
    <row r="383" spans="1:39" x14ac:dyDescent="0.2">
      <c r="A383" s="2" t="s">
        <v>103</v>
      </c>
      <c r="B383" s="2" t="s">
        <v>108</v>
      </c>
      <c r="C383" s="2" t="s">
        <v>317</v>
      </c>
      <c r="D383" s="2" t="s">
        <v>318</v>
      </c>
      <c r="E383" s="2" t="s">
        <v>188</v>
      </c>
      <c r="F383" s="2" t="s">
        <v>319</v>
      </c>
      <c r="G383" s="9">
        <v>1182385</v>
      </c>
      <c r="H383" s="2" t="s">
        <v>190</v>
      </c>
      <c r="I383" s="2" t="s">
        <v>191</v>
      </c>
      <c r="J383" s="2" t="s">
        <v>83</v>
      </c>
      <c r="K383" s="2" t="s">
        <v>83</v>
      </c>
      <c r="L383" s="2" t="s">
        <v>192</v>
      </c>
      <c r="M383" s="2" t="s">
        <v>132</v>
      </c>
      <c r="N383" s="2" t="s">
        <v>277</v>
      </c>
      <c r="O383" s="2" t="s">
        <v>84</v>
      </c>
      <c r="P383" s="2" t="s">
        <v>320</v>
      </c>
      <c r="Q383" s="2" t="s">
        <v>86</v>
      </c>
      <c r="R383" s="2" t="s">
        <v>195</v>
      </c>
      <c r="S383" s="2" t="s">
        <v>87</v>
      </c>
      <c r="T383" s="5">
        <v>2.67</v>
      </c>
      <c r="U383" s="2" t="s">
        <v>321</v>
      </c>
      <c r="V383" s="6">
        <v>1E-3</v>
      </c>
      <c r="W383" s="6">
        <v>1.77E-2</v>
      </c>
      <c r="X383" s="2" t="s">
        <v>197</v>
      </c>
      <c r="Y383" s="2" t="s">
        <v>84</v>
      </c>
      <c r="Z383" s="5">
        <v>174197</v>
      </c>
      <c r="AA383" s="5">
        <v>1</v>
      </c>
      <c r="AB383" s="5">
        <v>104.31</v>
      </c>
      <c r="AC383" s="5">
        <v>0</v>
      </c>
      <c r="AD383" s="5">
        <v>181.70489000000001</v>
      </c>
      <c r="AE383" s="2" t="s">
        <v>3</v>
      </c>
      <c r="AF383" s="2" t="s">
        <v>3</v>
      </c>
      <c r="AG383" s="2" t="s">
        <v>26</v>
      </c>
      <c r="AH383" s="6">
        <v>3.7310000000000002E-4</v>
      </c>
      <c r="AI383" s="6">
        <v>2.9970000000000002E-4</v>
      </c>
      <c r="AJ383" s="6">
        <v>3.7299999999999999E-5</v>
      </c>
      <c r="AK383" s="2" t="s">
        <v>3</v>
      </c>
      <c r="AL383" s="35" t="s">
        <v>4</v>
      </c>
      <c r="AM383" s="35" t="s">
        <v>1</v>
      </c>
    </row>
    <row r="384" spans="1:39" x14ac:dyDescent="0.2">
      <c r="A384" s="2" t="s">
        <v>103</v>
      </c>
      <c r="B384" s="2" t="s">
        <v>108</v>
      </c>
      <c r="C384" s="2" t="s">
        <v>322</v>
      </c>
      <c r="D384" s="2" t="s">
        <v>323</v>
      </c>
      <c r="E384" s="2" t="s">
        <v>188</v>
      </c>
      <c r="F384" s="2" t="s">
        <v>324</v>
      </c>
      <c r="G384" s="9">
        <v>7480163</v>
      </c>
      <c r="H384" s="2" t="s">
        <v>190</v>
      </c>
      <c r="I384" s="2" t="s">
        <v>213</v>
      </c>
      <c r="J384" s="2" t="s">
        <v>83</v>
      </c>
      <c r="K384" s="2" t="s">
        <v>83</v>
      </c>
      <c r="L384" s="2" t="s">
        <v>192</v>
      </c>
      <c r="M384" s="2" t="s">
        <v>132</v>
      </c>
      <c r="N384" s="2" t="s">
        <v>277</v>
      </c>
      <c r="O384" s="2" t="s">
        <v>84</v>
      </c>
      <c r="P384" s="2" t="s">
        <v>320</v>
      </c>
      <c r="Q384" s="2" t="s">
        <v>86</v>
      </c>
      <c r="R384" s="2" t="s">
        <v>195</v>
      </c>
      <c r="S384" s="2" t="s">
        <v>87</v>
      </c>
      <c r="T384" s="5">
        <v>3.41</v>
      </c>
      <c r="U384" s="2" t="s">
        <v>325</v>
      </c>
      <c r="V384" s="6">
        <v>2.6800000000000001E-2</v>
      </c>
      <c r="W384" s="6">
        <v>4.4699999999999997E-2</v>
      </c>
      <c r="X384" s="2" t="s">
        <v>197</v>
      </c>
      <c r="Y384" s="2" t="s">
        <v>84</v>
      </c>
      <c r="Z384" s="5">
        <v>201228.75</v>
      </c>
      <c r="AA384" s="5">
        <v>1</v>
      </c>
      <c r="AB384" s="5">
        <v>95.02</v>
      </c>
      <c r="AC384" s="5">
        <v>0</v>
      </c>
      <c r="AD384" s="5">
        <v>191.20755</v>
      </c>
      <c r="AE384" s="2" t="s">
        <v>3</v>
      </c>
      <c r="AF384" s="2" t="s">
        <v>3</v>
      </c>
      <c r="AG384" s="2" t="s">
        <v>26</v>
      </c>
      <c r="AH384" s="6">
        <v>8.81E-5</v>
      </c>
      <c r="AI384" s="6">
        <v>3.1539999999999997E-4</v>
      </c>
      <c r="AJ384" s="6">
        <v>3.9300000000000007E-5</v>
      </c>
      <c r="AK384" s="2" t="s">
        <v>3</v>
      </c>
      <c r="AL384" s="35" t="s">
        <v>4</v>
      </c>
      <c r="AM384" s="35" t="s">
        <v>1</v>
      </c>
    </row>
    <row r="385" spans="1:39" x14ac:dyDescent="0.2">
      <c r="A385" s="2" t="s">
        <v>103</v>
      </c>
      <c r="B385" s="2" t="s">
        <v>108</v>
      </c>
      <c r="C385" s="2" t="s">
        <v>326</v>
      </c>
      <c r="D385" s="2" t="s">
        <v>327</v>
      </c>
      <c r="E385" s="2" t="s">
        <v>188</v>
      </c>
      <c r="F385" s="2" t="s">
        <v>328</v>
      </c>
      <c r="G385" s="9">
        <v>6040372</v>
      </c>
      <c r="H385" s="2" t="s">
        <v>190</v>
      </c>
      <c r="I385" s="2" t="s">
        <v>191</v>
      </c>
      <c r="J385" s="2" t="s">
        <v>83</v>
      </c>
      <c r="K385" s="2" t="s">
        <v>83</v>
      </c>
      <c r="L385" s="2" t="s">
        <v>192</v>
      </c>
      <c r="M385" s="2" t="s">
        <v>132</v>
      </c>
      <c r="N385" s="2" t="s">
        <v>277</v>
      </c>
      <c r="O385" s="2" t="s">
        <v>84</v>
      </c>
      <c r="P385" s="2" t="s">
        <v>320</v>
      </c>
      <c r="Q385" s="2" t="s">
        <v>86</v>
      </c>
      <c r="R385" s="2" t="s">
        <v>195</v>
      </c>
      <c r="S385" s="2" t="s">
        <v>87</v>
      </c>
      <c r="T385" s="5">
        <v>1.23</v>
      </c>
      <c r="U385" s="2" t="s">
        <v>329</v>
      </c>
      <c r="V385" s="6">
        <v>8.3000000000000001E-3</v>
      </c>
      <c r="W385" s="6">
        <v>1.3899999999999999E-2</v>
      </c>
      <c r="X385" s="2" t="s">
        <v>197</v>
      </c>
      <c r="Y385" s="2" t="s">
        <v>84</v>
      </c>
      <c r="Z385" s="5">
        <v>144149</v>
      </c>
      <c r="AA385" s="5">
        <v>1</v>
      </c>
      <c r="AB385" s="5">
        <v>111.66</v>
      </c>
      <c r="AC385" s="5">
        <v>0</v>
      </c>
      <c r="AD385" s="5">
        <v>160.95677000000001</v>
      </c>
      <c r="AE385" s="2" t="s">
        <v>3</v>
      </c>
      <c r="AF385" s="2" t="s">
        <v>3</v>
      </c>
      <c r="AG385" s="2" t="s">
        <v>26</v>
      </c>
      <c r="AH385" s="6">
        <v>4.7299999999999998E-5</v>
      </c>
      <c r="AI385" s="6">
        <v>2.655E-4</v>
      </c>
      <c r="AJ385" s="6">
        <v>3.3099999999999998E-5</v>
      </c>
      <c r="AK385" s="2" t="s">
        <v>3</v>
      </c>
      <c r="AL385" s="35" t="s">
        <v>4</v>
      </c>
      <c r="AM385" s="35" t="s">
        <v>1</v>
      </c>
    </row>
    <row r="386" spans="1:39" x14ac:dyDescent="0.2">
      <c r="A386" s="2" t="s">
        <v>103</v>
      </c>
      <c r="B386" s="2" t="s">
        <v>108</v>
      </c>
      <c r="C386" s="2" t="s">
        <v>326</v>
      </c>
      <c r="D386" s="2" t="s">
        <v>327</v>
      </c>
      <c r="E386" s="2" t="s">
        <v>188</v>
      </c>
      <c r="F386" s="2" t="s">
        <v>330</v>
      </c>
      <c r="G386" s="9">
        <v>6040539</v>
      </c>
      <c r="H386" s="2" t="s">
        <v>190</v>
      </c>
      <c r="I386" s="2" t="s">
        <v>191</v>
      </c>
      <c r="J386" s="2" t="s">
        <v>83</v>
      </c>
      <c r="K386" s="2" t="s">
        <v>83</v>
      </c>
      <c r="L386" s="2" t="s">
        <v>192</v>
      </c>
      <c r="M386" s="2" t="s">
        <v>132</v>
      </c>
      <c r="N386" s="2" t="s">
        <v>277</v>
      </c>
      <c r="O386" s="2" t="s">
        <v>84</v>
      </c>
      <c r="P386" s="2" t="s">
        <v>320</v>
      </c>
      <c r="Q386" s="2" t="s">
        <v>86</v>
      </c>
      <c r="R386" s="2" t="s">
        <v>195</v>
      </c>
      <c r="S386" s="2" t="s">
        <v>87</v>
      </c>
      <c r="T386" s="5">
        <v>3.65</v>
      </c>
      <c r="U386" s="2" t="s">
        <v>331</v>
      </c>
      <c r="V386" s="6">
        <v>1E-3</v>
      </c>
      <c r="W386" s="6">
        <v>1.8000000000000002E-2</v>
      </c>
      <c r="X386" s="2" t="s">
        <v>197</v>
      </c>
      <c r="Y386" s="2" t="s">
        <v>84</v>
      </c>
      <c r="Z386" s="5">
        <v>177536</v>
      </c>
      <c r="AA386" s="5">
        <v>1</v>
      </c>
      <c r="AB386" s="5">
        <v>102.55</v>
      </c>
      <c r="AC386" s="5">
        <v>0</v>
      </c>
      <c r="AD386" s="5">
        <v>182.06316000000001</v>
      </c>
      <c r="AE386" s="2" t="s">
        <v>3</v>
      </c>
      <c r="AF386" s="2" t="s">
        <v>3</v>
      </c>
      <c r="AG386" s="2" t="s">
        <v>26</v>
      </c>
      <c r="AH386" s="6">
        <v>5.6499999999999998E-5</v>
      </c>
      <c r="AI386" s="6">
        <v>3.0030000000000004E-4</v>
      </c>
      <c r="AJ386" s="6">
        <v>3.7400000000000001E-5</v>
      </c>
      <c r="AK386" s="2" t="s">
        <v>3</v>
      </c>
      <c r="AL386" s="35" t="s">
        <v>4</v>
      </c>
      <c r="AM386" s="35" t="s">
        <v>1</v>
      </c>
    </row>
    <row r="387" spans="1:39" x14ac:dyDescent="0.2">
      <c r="A387" s="2" t="s">
        <v>103</v>
      </c>
      <c r="B387" s="2" t="s">
        <v>108</v>
      </c>
      <c r="C387" s="2" t="s">
        <v>326</v>
      </c>
      <c r="D387" s="2" t="s">
        <v>327</v>
      </c>
      <c r="E387" s="2" t="s">
        <v>188</v>
      </c>
      <c r="F387" s="2" t="s">
        <v>332</v>
      </c>
      <c r="G387" s="9">
        <v>6040604</v>
      </c>
      <c r="H387" s="2" t="s">
        <v>190</v>
      </c>
      <c r="I387" s="2" t="s">
        <v>213</v>
      </c>
      <c r="J387" s="2" t="s">
        <v>83</v>
      </c>
      <c r="K387" s="2" t="s">
        <v>83</v>
      </c>
      <c r="L387" s="2" t="s">
        <v>192</v>
      </c>
      <c r="M387" s="2" t="s">
        <v>132</v>
      </c>
      <c r="N387" s="2" t="s">
        <v>277</v>
      </c>
      <c r="O387" s="2" t="s">
        <v>84</v>
      </c>
      <c r="P387" s="2" t="s">
        <v>320</v>
      </c>
      <c r="Q387" s="2" t="s">
        <v>86</v>
      </c>
      <c r="R387" s="2" t="s">
        <v>195</v>
      </c>
      <c r="S387" s="2" t="s">
        <v>87</v>
      </c>
      <c r="T387" s="5">
        <v>3.57</v>
      </c>
      <c r="U387" s="2" t="s">
        <v>333</v>
      </c>
      <c r="V387" s="6">
        <v>2.76E-2</v>
      </c>
      <c r="W387" s="6">
        <v>4.4400000000000002E-2</v>
      </c>
      <c r="X387" s="2" t="s">
        <v>197</v>
      </c>
      <c r="Y387" s="2" t="s">
        <v>84</v>
      </c>
      <c r="Z387" s="5">
        <v>229759</v>
      </c>
      <c r="AA387" s="5">
        <v>1</v>
      </c>
      <c r="AB387" s="5">
        <v>95.44</v>
      </c>
      <c r="AC387" s="5">
        <v>0</v>
      </c>
      <c r="AD387" s="5">
        <v>219.28198</v>
      </c>
      <c r="AE387" s="2" t="s">
        <v>3</v>
      </c>
      <c r="AF387" s="2" t="s">
        <v>3</v>
      </c>
      <c r="AG387" s="2" t="s">
        <v>26</v>
      </c>
      <c r="AH387" s="6">
        <v>1.719E-4</v>
      </c>
      <c r="AI387" s="6">
        <v>3.6170000000000001E-4</v>
      </c>
      <c r="AJ387" s="6">
        <v>4.5099999999999998E-5</v>
      </c>
      <c r="AK387" s="2" t="s">
        <v>3</v>
      </c>
      <c r="AL387" s="35" t="s">
        <v>4</v>
      </c>
      <c r="AM387" s="35" t="s">
        <v>1</v>
      </c>
    </row>
    <row r="388" spans="1:39" x14ac:dyDescent="0.2">
      <c r="A388" s="2" t="s">
        <v>103</v>
      </c>
      <c r="B388" s="2" t="s">
        <v>108</v>
      </c>
      <c r="C388" s="2" t="s">
        <v>310</v>
      </c>
      <c r="D388" s="2" t="s">
        <v>311</v>
      </c>
      <c r="E388" s="2" t="s">
        <v>188</v>
      </c>
      <c r="F388" s="2" t="s">
        <v>334</v>
      </c>
      <c r="G388" s="9">
        <v>2310548</v>
      </c>
      <c r="H388" s="2" t="s">
        <v>190</v>
      </c>
      <c r="I388" s="2" t="s">
        <v>213</v>
      </c>
      <c r="J388" s="2" t="s">
        <v>83</v>
      </c>
      <c r="K388" s="2" t="s">
        <v>83</v>
      </c>
      <c r="L388" s="2" t="s">
        <v>192</v>
      </c>
      <c r="M388" s="2" t="s">
        <v>132</v>
      </c>
      <c r="N388" s="2" t="s">
        <v>277</v>
      </c>
      <c r="O388" s="2" t="s">
        <v>84</v>
      </c>
      <c r="P388" s="2" t="s">
        <v>320</v>
      </c>
      <c r="Q388" s="2" t="s">
        <v>86</v>
      </c>
      <c r="R388" s="2" t="s">
        <v>195</v>
      </c>
      <c r="S388" s="2" t="s">
        <v>87</v>
      </c>
      <c r="T388" s="5">
        <v>3.18</v>
      </c>
      <c r="U388" s="2" t="s">
        <v>335</v>
      </c>
      <c r="V388" s="6">
        <v>2.7400000000000001E-2</v>
      </c>
      <c r="W388" s="6">
        <v>4.4800000000000006E-2</v>
      </c>
      <c r="X388" s="2" t="s">
        <v>197</v>
      </c>
      <c r="Y388" s="2" t="s">
        <v>84</v>
      </c>
      <c r="Z388" s="5">
        <v>91951.37</v>
      </c>
      <c r="AA388" s="5">
        <v>1</v>
      </c>
      <c r="AB388" s="5">
        <v>97.26</v>
      </c>
      <c r="AC388" s="5">
        <v>0</v>
      </c>
      <c r="AD388" s="5">
        <v>89.431899999999999</v>
      </c>
      <c r="AE388" s="2" t="s">
        <v>3</v>
      </c>
      <c r="AF388" s="2" t="s">
        <v>3</v>
      </c>
      <c r="AG388" s="2" t="s">
        <v>26</v>
      </c>
      <c r="AH388" s="6">
        <v>5.3699999999999997E-5</v>
      </c>
      <c r="AI388" s="6">
        <v>1.4749999999999998E-4</v>
      </c>
      <c r="AJ388" s="6">
        <v>1.84E-5</v>
      </c>
      <c r="AK388" s="2" t="s">
        <v>3</v>
      </c>
      <c r="AL388" s="35" t="s">
        <v>4</v>
      </c>
      <c r="AM388" s="35" t="s">
        <v>1</v>
      </c>
    </row>
    <row r="389" spans="1:39" x14ac:dyDescent="0.2">
      <c r="A389" s="2" t="s">
        <v>103</v>
      </c>
      <c r="B389" s="2" t="s">
        <v>108</v>
      </c>
      <c r="C389" s="2" t="s">
        <v>310</v>
      </c>
      <c r="D389" s="2" t="s">
        <v>311</v>
      </c>
      <c r="E389" s="2" t="s">
        <v>188</v>
      </c>
      <c r="F389" s="2" t="s">
        <v>336</v>
      </c>
      <c r="G389" s="9">
        <v>1191667</v>
      </c>
      <c r="H389" s="2" t="s">
        <v>190</v>
      </c>
      <c r="I389" s="2" t="s">
        <v>191</v>
      </c>
      <c r="J389" s="2" t="s">
        <v>83</v>
      </c>
      <c r="K389" s="2" t="s">
        <v>83</v>
      </c>
      <c r="L389" s="2" t="s">
        <v>192</v>
      </c>
      <c r="M389" s="2" t="s">
        <v>132</v>
      </c>
      <c r="N389" s="2" t="s">
        <v>277</v>
      </c>
      <c r="O389" s="2" t="s">
        <v>84</v>
      </c>
      <c r="P389" s="2" t="s">
        <v>320</v>
      </c>
      <c r="Q389" s="2" t="s">
        <v>86</v>
      </c>
      <c r="R389" s="2" t="s">
        <v>195</v>
      </c>
      <c r="S389" s="2" t="s">
        <v>87</v>
      </c>
      <c r="T389" s="5">
        <v>4.01</v>
      </c>
      <c r="U389" s="2" t="s">
        <v>337</v>
      </c>
      <c r="V389" s="6">
        <v>1.6399999999999998E-2</v>
      </c>
      <c r="W389" s="6">
        <v>1.9599999999999999E-2</v>
      </c>
      <c r="X389" s="2" t="s">
        <v>197</v>
      </c>
      <c r="Y389" s="2" t="s">
        <v>84</v>
      </c>
      <c r="Z389" s="5">
        <v>48972.17</v>
      </c>
      <c r="AA389" s="5">
        <v>1</v>
      </c>
      <c r="AB389" s="5">
        <v>102.94</v>
      </c>
      <c r="AC389" s="5">
        <v>0</v>
      </c>
      <c r="AD389" s="5">
        <v>50.411949999999997</v>
      </c>
      <c r="AE389" s="2" t="s">
        <v>3</v>
      </c>
      <c r="AF389" s="2" t="s">
        <v>3</v>
      </c>
      <c r="AG389" s="2" t="s">
        <v>26</v>
      </c>
      <c r="AH389" s="6">
        <v>4.5500000000000001E-5</v>
      </c>
      <c r="AI389" s="6">
        <v>8.3199999999999989E-5</v>
      </c>
      <c r="AJ389" s="6">
        <v>1.0399999999999999E-5</v>
      </c>
      <c r="AK389" s="2" t="s">
        <v>3</v>
      </c>
      <c r="AL389" s="35" t="s">
        <v>4</v>
      </c>
      <c r="AM389" s="35" t="s">
        <v>1</v>
      </c>
    </row>
    <row r="390" spans="1:39" x14ac:dyDescent="0.2">
      <c r="A390" s="2" t="s">
        <v>103</v>
      </c>
      <c r="B390" s="2" t="s">
        <v>108</v>
      </c>
      <c r="C390" s="2" t="s">
        <v>338</v>
      </c>
      <c r="D390" s="2" t="s">
        <v>339</v>
      </c>
      <c r="E390" s="2" t="s">
        <v>188</v>
      </c>
      <c r="F390" s="2" t="s">
        <v>340</v>
      </c>
      <c r="G390" s="9">
        <v>1158468</v>
      </c>
      <c r="H390" s="2" t="s">
        <v>190</v>
      </c>
      <c r="I390" s="2" t="s">
        <v>191</v>
      </c>
      <c r="J390" s="2" t="s">
        <v>83</v>
      </c>
      <c r="K390" s="2" t="s">
        <v>83</v>
      </c>
      <c r="L390" s="2" t="s">
        <v>192</v>
      </c>
      <c r="M390" s="2" t="s">
        <v>132</v>
      </c>
      <c r="N390" s="2" t="s">
        <v>341</v>
      </c>
      <c r="O390" s="2" t="s">
        <v>84</v>
      </c>
      <c r="P390" s="2" t="s">
        <v>320</v>
      </c>
      <c r="Q390" s="2" t="s">
        <v>86</v>
      </c>
      <c r="R390" s="2" t="s">
        <v>195</v>
      </c>
      <c r="S390" s="2" t="s">
        <v>87</v>
      </c>
      <c r="T390" s="5">
        <v>2.23</v>
      </c>
      <c r="U390" s="2" t="s">
        <v>342</v>
      </c>
      <c r="V390" s="6">
        <v>1E-3</v>
      </c>
      <c r="W390" s="6">
        <v>1.7299999999999999E-2</v>
      </c>
      <c r="X390" s="2" t="s">
        <v>197</v>
      </c>
      <c r="Y390" s="2" t="s">
        <v>84</v>
      </c>
      <c r="Z390" s="5">
        <v>67931.199999999997</v>
      </c>
      <c r="AA390" s="5">
        <v>1</v>
      </c>
      <c r="AB390" s="5">
        <v>106.21</v>
      </c>
      <c r="AC390" s="5">
        <v>0</v>
      </c>
      <c r="AD390" s="5">
        <v>72.149720000000002</v>
      </c>
      <c r="AE390" s="2" t="s">
        <v>3</v>
      </c>
      <c r="AF390" s="2" t="s">
        <v>3</v>
      </c>
      <c r="AG390" s="2" t="s">
        <v>26</v>
      </c>
      <c r="AH390" s="6">
        <v>7.929999999999999E-5</v>
      </c>
      <c r="AI390" s="6">
        <v>1.1900000000000001E-4</v>
      </c>
      <c r="AJ390" s="6">
        <v>1.4800000000000001E-5</v>
      </c>
      <c r="AK390" s="2" t="s">
        <v>3</v>
      </c>
      <c r="AL390" s="35" t="s">
        <v>4</v>
      </c>
      <c r="AM390" s="35" t="s">
        <v>1</v>
      </c>
    </row>
    <row r="391" spans="1:39" x14ac:dyDescent="0.2">
      <c r="A391" s="2" t="s">
        <v>103</v>
      </c>
      <c r="B391" s="2" t="s">
        <v>108</v>
      </c>
      <c r="C391" s="2" t="s">
        <v>274</v>
      </c>
      <c r="D391" s="2" t="s">
        <v>275</v>
      </c>
      <c r="E391" s="2" t="s">
        <v>188</v>
      </c>
      <c r="F391" s="2" t="s">
        <v>343</v>
      </c>
      <c r="G391" s="9">
        <v>1199868</v>
      </c>
      <c r="H391" s="2" t="s">
        <v>190</v>
      </c>
      <c r="I391" s="2" t="s">
        <v>191</v>
      </c>
      <c r="J391" s="2" t="s">
        <v>83</v>
      </c>
      <c r="K391" s="2" t="s">
        <v>83</v>
      </c>
      <c r="L391" s="2" t="s">
        <v>192</v>
      </c>
      <c r="M391" s="2" t="s">
        <v>132</v>
      </c>
      <c r="N391" s="2" t="s">
        <v>277</v>
      </c>
      <c r="O391" s="2" t="s">
        <v>84</v>
      </c>
      <c r="P391" s="2" t="s">
        <v>320</v>
      </c>
      <c r="Q391" s="2" t="s">
        <v>86</v>
      </c>
      <c r="R391" s="2" t="s">
        <v>195</v>
      </c>
      <c r="S391" s="2" t="s">
        <v>87</v>
      </c>
      <c r="T391" s="5">
        <v>3.53</v>
      </c>
      <c r="U391" s="2" t="s">
        <v>344</v>
      </c>
      <c r="V391" s="6">
        <v>1.7500000000000002E-2</v>
      </c>
      <c r="W391" s="6">
        <v>1.89E-2</v>
      </c>
      <c r="X391" s="2" t="s">
        <v>197</v>
      </c>
      <c r="Y391" s="2" t="s">
        <v>84</v>
      </c>
      <c r="Z391" s="5">
        <v>174362.72</v>
      </c>
      <c r="AA391" s="5">
        <v>1</v>
      </c>
      <c r="AB391" s="5">
        <v>111.16</v>
      </c>
      <c r="AC391" s="5">
        <v>0</v>
      </c>
      <c r="AD391" s="5">
        <v>193.82158999999999</v>
      </c>
      <c r="AE391" s="2" t="s">
        <v>3</v>
      </c>
      <c r="AF391" s="2" t="s">
        <v>3</v>
      </c>
      <c r="AG391" s="2" t="s">
        <v>26</v>
      </c>
      <c r="AH391" s="6">
        <v>6.4400000000000007E-5</v>
      </c>
      <c r="AI391" s="6">
        <v>3.1969999999999996E-4</v>
      </c>
      <c r="AJ391" s="6">
        <v>3.9799999999999998E-5</v>
      </c>
      <c r="AK391" s="2" t="s">
        <v>3</v>
      </c>
      <c r="AL391" s="35" t="s">
        <v>4</v>
      </c>
      <c r="AM391" s="35" t="s">
        <v>1</v>
      </c>
    </row>
    <row r="392" spans="1:39" x14ac:dyDescent="0.2">
      <c r="A392" s="2" t="s">
        <v>109</v>
      </c>
      <c r="B392" s="2" t="s">
        <v>110</v>
      </c>
      <c r="C392" s="2" t="s">
        <v>3</v>
      </c>
      <c r="D392" s="2" t="s">
        <v>3</v>
      </c>
      <c r="E392" s="2" t="s">
        <v>3</v>
      </c>
      <c r="F392" s="2" t="s">
        <v>3</v>
      </c>
      <c r="G392" s="2" t="s">
        <v>3</v>
      </c>
      <c r="H392" s="2" t="s">
        <v>3</v>
      </c>
      <c r="I392" s="2" t="s">
        <v>3</v>
      </c>
      <c r="J392" s="2" t="s">
        <v>3</v>
      </c>
      <c r="K392" s="2" t="s">
        <v>3</v>
      </c>
      <c r="L392" s="2" t="s">
        <v>3</v>
      </c>
      <c r="M392" s="2" t="s">
        <v>3</v>
      </c>
      <c r="N392" s="2" t="s">
        <v>3</v>
      </c>
      <c r="O392" s="2" t="s">
        <v>3</v>
      </c>
      <c r="P392" s="2" t="s">
        <v>3</v>
      </c>
      <c r="Q392" s="2" t="s">
        <v>3</v>
      </c>
      <c r="R392" s="2" t="s">
        <v>3</v>
      </c>
      <c r="S392" s="2" t="s">
        <v>3</v>
      </c>
      <c r="T392" s="2" t="s">
        <v>3</v>
      </c>
      <c r="U392" s="2" t="s">
        <v>3</v>
      </c>
      <c r="V392" s="2" t="s">
        <v>3</v>
      </c>
      <c r="W392" s="2" t="s">
        <v>3</v>
      </c>
      <c r="X392" s="2" t="s">
        <v>3</v>
      </c>
      <c r="Y392" s="2" t="s">
        <v>3</v>
      </c>
      <c r="Z392" s="2" t="s">
        <v>3</v>
      </c>
      <c r="AA392" s="2" t="s">
        <v>3</v>
      </c>
      <c r="AB392" s="2" t="s">
        <v>3</v>
      </c>
      <c r="AC392" s="2" t="s">
        <v>3</v>
      </c>
      <c r="AD392" s="2" t="s">
        <v>3</v>
      </c>
      <c r="AE392" s="2" t="s">
        <v>3</v>
      </c>
      <c r="AF392" s="2" t="s">
        <v>3</v>
      </c>
      <c r="AG392" s="2" t="s">
        <v>3</v>
      </c>
      <c r="AH392" s="2" t="s">
        <v>3</v>
      </c>
      <c r="AI392" s="2" t="s">
        <v>3</v>
      </c>
      <c r="AJ392" s="2" t="s">
        <v>3</v>
      </c>
      <c r="AK392" s="2" t="s">
        <v>3</v>
      </c>
      <c r="AL392" s="35" t="s">
        <v>4</v>
      </c>
      <c r="AM392" s="35" t="s">
        <v>1</v>
      </c>
    </row>
    <row r="393" spans="1:39" x14ac:dyDescent="0.2">
      <c r="A393" s="2" t="s">
        <v>109</v>
      </c>
      <c r="B393" s="2" t="s">
        <v>111</v>
      </c>
      <c r="C393" s="2" t="s">
        <v>3</v>
      </c>
      <c r="D393" s="2" t="s">
        <v>3</v>
      </c>
      <c r="E393" s="2" t="s">
        <v>3</v>
      </c>
      <c r="F393" s="2" t="s">
        <v>3</v>
      </c>
      <c r="G393" s="2" t="s">
        <v>3</v>
      </c>
      <c r="H393" s="2" t="s">
        <v>3</v>
      </c>
      <c r="I393" s="2" t="s">
        <v>3</v>
      </c>
      <c r="J393" s="2" t="s">
        <v>3</v>
      </c>
      <c r="K393" s="2" t="s">
        <v>3</v>
      </c>
      <c r="L393" s="2" t="s">
        <v>3</v>
      </c>
      <c r="M393" s="2" t="s">
        <v>3</v>
      </c>
      <c r="N393" s="2" t="s">
        <v>3</v>
      </c>
      <c r="O393" s="2" t="s">
        <v>3</v>
      </c>
      <c r="P393" s="2" t="s">
        <v>3</v>
      </c>
      <c r="Q393" s="2" t="s">
        <v>3</v>
      </c>
      <c r="R393" s="2" t="s">
        <v>3</v>
      </c>
      <c r="S393" s="2" t="s">
        <v>3</v>
      </c>
      <c r="T393" s="2" t="s">
        <v>3</v>
      </c>
      <c r="U393" s="2" t="s">
        <v>3</v>
      </c>
      <c r="V393" s="2" t="s">
        <v>3</v>
      </c>
      <c r="W393" s="2" t="s">
        <v>3</v>
      </c>
      <c r="X393" s="2" t="s">
        <v>3</v>
      </c>
      <c r="Y393" s="2" t="s">
        <v>3</v>
      </c>
      <c r="Z393" s="2" t="s">
        <v>3</v>
      </c>
      <c r="AA393" s="2" t="s">
        <v>3</v>
      </c>
      <c r="AB393" s="2" t="s">
        <v>3</v>
      </c>
      <c r="AC393" s="2" t="s">
        <v>3</v>
      </c>
      <c r="AD393" s="2" t="s">
        <v>3</v>
      </c>
      <c r="AE393" s="2" t="s">
        <v>3</v>
      </c>
      <c r="AF393" s="2" t="s">
        <v>3</v>
      </c>
      <c r="AG393" s="2" t="s">
        <v>3</v>
      </c>
      <c r="AH393" s="2" t="s">
        <v>3</v>
      </c>
      <c r="AI393" s="2" t="s">
        <v>3</v>
      </c>
      <c r="AJ393" s="2" t="s">
        <v>3</v>
      </c>
      <c r="AK393" s="2" t="s">
        <v>3</v>
      </c>
      <c r="AL393" s="35" t="s">
        <v>4</v>
      </c>
      <c r="AM393" s="35" t="s">
        <v>1</v>
      </c>
    </row>
    <row r="394" spans="1:39" x14ac:dyDescent="0.2">
      <c r="A394" s="2" t="s">
        <v>3</v>
      </c>
      <c r="B394" s="2" t="s">
        <v>112</v>
      </c>
      <c r="C394" s="2" t="s">
        <v>3</v>
      </c>
      <c r="D394" s="2" t="s">
        <v>3</v>
      </c>
      <c r="E394" s="2" t="s">
        <v>3</v>
      </c>
      <c r="F394" s="2" t="s">
        <v>3</v>
      </c>
      <c r="G394" s="2" t="s">
        <v>3</v>
      </c>
      <c r="H394" s="2" t="s">
        <v>3</v>
      </c>
      <c r="I394" s="2" t="s">
        <v>3</v>
      </c>
      <c r="J394" s="2" t="s">
        <v>3</v>
      </c>
      <c r="K394" s="2" t="s">
        <v>3</v>
      </c>
      <c r="L394" s="2" t="s">
        <v>3</v>
      </c>
      <c r="M394" s="2" t="s">
        <v>3</v>
      </c>
      <c r="N394" s="2" t="s">
        <v>3</v>
      </c>
      <c r="O394" s="2" t="s">
        <v>3</v>
      </c>
      <c r="P394" s="2" t="s">
        <v>3</v>
      </c>
      <c r="Q394" s="2" t="s">
        <v>3</v>
      </c>
      <c r="R394" s="2" t="s">
        <v>3</v>
      </c>
      <c r="S394" s="2" t="s">
        <v>3</v>
      </c>
      <c r="T394" s="2" t="s">
        <v>3</v>
      </c>
      <c r="U394" s="2" t="s">
        <v>3</v>
      </c>
      <c r="V394" s="2" t="s">
        <v>3</v>
      </c>
      <c r="W394" s="2" t="s">
        <v>3</v>
      </c>
      <c r="X394" s="2" t="s">
        <v>3</v>
      </c>
      <c r="Y394" s="2" t="s">
        <v>3</v>
      </c>
      <c r="Z394" s="2" t="s">
        <v>3</v>
      </c>
      <c r="AA394" s="2" t="s">
        <v>3</v>
      </c>
      <c r="AB394" s="2" t="s">
        <v>3</v>
      </c>
      <c r="AC394" s="2" t="s">
        <v>3</v>
      </c>
      <c r="AD394" s="2" t="s">
        <v>3</v>
      </c>
      <c r="AE394" s="2" t="s">
        <v>3</v>
      </c>
      <c r="AF394" s="2" t="s">
        <v>3</v>
      </c>
      <c r="AG394" s="2" t="s">
        <v>3</v>
      </c>
      <c r="AH394" s="2" t="s">
        <v>3</v>
      </c>
      <c r="AI394" s="2" t="s">
        <v>3</v>
      </c>
      <c r="AJ394" s="2" t="s">
        <v>3</v>
      </c>
      <c r="AK394" s="2" t="s">
        <v>3</v>
      </c>
      <c r="AL394" s="35" t="s">
        <v>4</v>
      </c>
      <c r="AM394" s="35" t="s">
        <v>1</v>
      </c>
    </row>
    <row r="395" spans="1:39" x14ac:dyDescent="0.2">
      <c r="A395" s="2" t="s">
        <v>3</v>
      </c>
      <c r="B395" s="2" t="s">
        <v>113</v>
      </c>
      <c r="C395" s="2" t="s">
        <v>3</v>
      </c>
      <c r="D395" s="2" t="s">
        <v>3</v>
      </c>
      <c r="E395" s="2" t="s">
        <v>3</v>
      </c>
      <c r="F395" s="2" t="s">
        <v>3</v>
      </c>
      <c r="G395" s="2" t="s">
        <v>3</v>
      </c>
      <c r="H395" s="2" t="s">
        <v>3</v>
      </c>
      <c r="I395" s="2" t="s">
        <v>3</v>
      </c>
      <c r="J395" s="2" t="s">
        <v>3</v>
      </c>
      <c r="K395" s="2" t="s">
        <v>3</v>
      </c>
      <c r="L395" s="2" t="s">
        <v>3</v>
      </c>
      <c r="M395" s="2" t="s">
        <v>3</v>
      </c>
      <c r="N395" s="2" t="s">
        <v>3</v>
      </c>
      <c r="O395" s="2" t="s">
        <v>3</v>
      </c>
      <c r="P395" s="2" t="s">
        <v>3</v>
      </c>
      <c r="Q395" s="2" t="s">
        <v>3</v>
      </c>
      <c r="R395" s="2" t="s">
        <v>3</v>
      </c>
      <c r="S395" s="2" t="s">
        <v>3</v>
      </c>
      <c r="T395" s="2" t="s">
        <v>3</v>
      </c>
      <c r="U395" s="2" t="s">
        <v>3</v>
      </c>
      <c r="V395" s="2" t="s">
        <v>3</v>
      </c>
      <c r="W395" s="2" t="s">
        <v>3</v>
      </c>
      <c r="X395" s="2" t="s">
        <v>3</v>
      </c>
      <c r="Y395" s="2" t="s">
        <v>3</v>
      </c>
      <c r="Z395" s="2" t="s">
        <v>3</v>
      </c>
      <c r="AA395" s="2" t="s">
        <v>3</v>
      </c>
      <c r="AB395" s="2" t="s">
        <v>3</v>
      </c>
      <c r="AC395" s="2" t="s">
        <v>3</v>
      </c>
      <c r="AD395" s="2" t="s">
        <v>3</v>
      </c>
      <c r="AE395" s="2" t="s">
        <v>3</v>
      </c>
      <c r="AF395" s="2" t="s">
        <v>3</v>
      </c>
      <c r="AG395" s="2" t="s">
        <v>3</v>
      </c>
      <c r="AH395" s="2" t="s">
        <v>3</v>
      </c>
      <c r="AI395" s="2" t="s">
        <v>3</v>
      </c>
      <c r="AJ395" s="2" t="s">
        <v>3</v>
      </c>
      <c r="AK395" s="2" t="s">
        <v>3</v>
      </c>
      <c r="AL395" s="35" t="s">
        <v>4</v>
      </c>
      <c r="AM395" s="35" t="s">
        <v>1</v>
      </c>
    </row>
    <row r="396" spans="1:39" x14ac:dyDescent="0.2">
      <c r="A396" s="2" t="s">
        <v>3</v>
      </c>
      <c r="B396" s="2" t="s">
        <v>114</v>
      </c>
      <c r="C396" s="2" t="s">
        <v>3</v>
      </c>
      <c r="D396" s="2" t="s">
        <v>3</v>
      </c>
      <c r="E396" s="2" t="s">
        <v>3</v>
      </c>
      <c r="F396" s="2" t="s">
        <v>3</v>
      </c>
      <c r="G396" s="2" t="s">
        <v>3</v>
      </c>
      <c r="H396" s="2" t="s">
        <v>3</v>
      </c>
      <c r="I396" s="2" t="s">
        <v>3</v>
      </c>
      <c r="J396" s="2" t="s">
        <v>3</v>
      </c>
      <c r="K396" s="2" t="s">
        <v>3</v>
      </c>
      <c r="L396" s="2" t="s">
        <v>3</v>
      </c>
      <c r="M396" s="2" t="s">
        <v>3</v>
      </c>
      <c r="N396" s="2" t="s">
        <v>3</v>
      </c>
      <c r="O396" s="2" t="s">
        <v>3</v>
      </c>
      <c r="P396" s="2" t="s">
        <v>3</v>
      </c>
      <c r="Q396" s="2" t="s">
        <v>3</v>
      </c>
      <c r="R396" s="2" t="s">
        <v>3</v>
      </c>
      <c r="S396" s="2" t="s">
        <v>3</v>
      </c>
      <c r="T396" s="2" t="s">
        <v>3</v>
      </c>
      <c r="U396" s="2" t="s">
        <v>3</v>
      </c>
      <c r="V396" s="2" t="s">
        <v>3</v>
      </c>
      <c r="W396" s="2" t="s">
        <v>3</v>
      </c>
      <c r="X396" s="2" t="s">
        <v>3</v>
      </c>
      <c r="Y396" s="2" t="s">
        <v>3</v>
      </c>
      <c r="Z396" s="2" t="s">
        <v>3</v>
      </c>
      <c r="AA396" s="2" t="s">
        <v>3</v>
      </c>
      <c r="AB396" s="2" t="s">
        <v>3</v>
      </c>
      <c r="AC396" s="2" t="s">
        <v>3</v>
      </c>
      <c r="AD396" s="2" t="s">
        <v>3</v>
      </c>
      <c r="AE396" s="2" t="s">
        <v>3</v>
      </c>
      <c r="AF396" s="2" t="s">
        <v>3</v>
      </c>
      <c r="AG396" s="2" t="s">
        <v>3</v>
      </c>
      <c r="AH396" s="2" t="s">
        <v>3</v>
      </c>
      <c r="AI396" s="2" t="s">
        <v>3</v>
      </c>
      <c r="AJ396" s="2" t="s">
        <v>3</v>
      </c>
      <c r="AK396" s="2" t="s">
        <v>3</v>
      </c>
      <c r="AL396" s="35" t="s">
        <v>4</v>
      </c>
      <c r="AM396" s="35" t="s">
        <v>1</v>
      </c>
    </row>
    <row r="397" spans="1:39" x14ac:dyDescent="0.2">
      <c r="B397" s="35" t="s">
        <v>23</v>
      </c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</row>
    <row r="398" spans="1:39" x14ac:dyDescent="0.2">
      <c r="B398" s="35" t="s">
        <v>24</v>
      </c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</row>
  </sheetData>
  <mergeCells count="5">
    <mergeCell ref="B1:AK1"/>
    <mergeCell ref="B397:AK397"/>
    <mergeCell ref="B398:AK398"/>
    <mergeCell ref="AL2:AL396"/>
    <mergeCell ref="AM1:AM39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42"/>
  <sheetViews>
    <sheetView rightToLeft="1" topLeftCell="A2" workbookViewId="0">
      <selection activeCell="A35" sqref="A35"/>
    </sheetView>
  </sheetViews>
  <sheetFormatPr defaultRowHeight="14.25" x14ac:dyDescent="0.2"/>
  <cols>
    <col min="1" max="1" width="36" customWidth="1"/>
    <col min="2" max="2" width="12" customWidth="1"/>
    <col min="3" max="3" width="27" customWidth="1"/>
    <col min="4" max="4" width="12" customWidth="1"/>
    <col min="5" max="5" width="21" customWidth="1"/>
    <col min="6" max="6" width="29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42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7" customWidth="1"/>
    <col min="21" max="21" width="24" customWidth="1"/>
    <col min="22" max="22" width="23" customWidth="1"/>
    <col min="23" max="23" width="25" customWidth="1"/>
    <col min="24" max="24" width="23" customWidth="1"/>
    <col min="25" max="25" width="12" customWidth="1"/>
  </cols>
  <sheetData>
    <row r="1" spans="1:27" x14ac:dyDescent="0.2">
      <c r="B1" s="36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AA1" s="36" t="s">
        <v>1</v>
      </c>
    </row>
    <row r="2" spans="1:27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185</v>
      </c>
      <c r="M2" s="4" t="s">
        <v>119</v>
      </c>
      <c r="N2" s="4" t="s">
        <v>178</v>
      </c>
      <c r="O2" s="4" t="s">
        <v>179</v>
      </c>
      <c r="P2" s="4" t="s">
        <v>70</v>
      </c>
      <c r="Q2" s="4" t="s">
        <v>125</v>
      </c>
      <c r="R2" s="4" t="s">
        <v>72</v>
      </c>
      <c r="S2" s="4" t="s">
        <v>126</v>
      </c>
      <c r="T2" s="4" t="s">
        <v>124</v>
      </c>
      <c r="U2" s="4" t="s">
        <v>74</v>
      </c>
      <c r="V2" s="4" t="s">
        <v>128</v>
      </c>
      <c r="W2" s="4" t="s">
        <v>75</v>
      </c>
      <c r="X2" s="4" t="s">
        <v>76</v>
      </c>
      <c r="Y2" s="4" t="s">
        <v>3</v>
      </c>
      <c r="Z2" s="36" t="s">
        <v>4</v>
      </c>
      <c r="AA2" s="36" t="s">
        <v>1</v>
      </c>
    </row>
    <row r="3" spans="1:27" x14ac:dyDescent="0.2">
      <c r="A3" s="2" t="s">
        <v>77</v>
      </c>
      <c r="B3" s="2" t="s">
        <v>78</v>
      </c>
      <c r="C3" s="2" t="s">
        <v>474</v>
      </c>
      <c r="D3" s="2" t="s">
        <v>475</v>
      </c>
      <c r="E3" s="2" t="s">
        <v>188</v>
      </c>
      <c r="F3" s="2" t="s">
        <v>569</v>
      </c>
      <c r="G3" s="9">
        <v>224014</v>
      </c>
      <c r="H3" s="2" t="s">
        <v>190</v>
      </c>
      <c r="I3" s="2" t="s">
        <v>570</v>
      </c>
      <c r="J3" s="2" t="s">
        <v>83</v>
      </c>
      <c r="K3" s="2" t="s">
        <v>83</v>
      </c>
      <c r="L3" s="2" t="s">
        <v>192</v>
      </c>
      <c r="M3" s="2" t="s">
        <v>132</v>
      </c>
      <c r="N3" s="2" t="s">
        <v>214</v>
      </c>
      <c r="O3" s="2" t="s">
        <v>84</v>
      </c>
      <c r="P3" s="2" t="s">
        <v>87</v>
      </c>
      <c r="Q3" s="5">
        <v>3785</v>
      </c>
      <c r="R3" s="5">
        <v>1</v>
      </c>
      <c r="S3" s="5">
        <v>6569</v>
      </c>
      <c r="T3" s="5">
        <v>0</v>
      </c>
      <c r="U3" s="5">
        <v>248.63665</v>
      </c>
      <c r="V3" s="6">
        <v>4.7800000000000003E-5</v>
      </c>
      <c r="W3" s="6">
        <v>3.3770000000000002E-4</v>
      </c>
      <c r="X3" s="6">
        <v>5.1100000000000002E-5</v>
      </c>
      <c r="Y3" s="2" t="s">
        <v>3</v>
      </c>
      <c r="Z3" s="36" t="s">
        <v>4</v>
      </c>
      <c r="AA3" s="36" t="s">
        <v>1</v>
      </c>
    </row>
    <row r="4" spans="1:27" x14ac:dyDescent="0.2">
      <c r="A4" s="2" t="s">
        <v>77</v>
      </c>
      <c r="B4" s="2" t="s">
        <v>78</v>
      </c>
      <c r="C4" s="2" t="s">
        <v>296</v>
      </c>
      <c r="D4" s="2" t="s">
        <v>297</v>
      </c>
      <c r="E4" s="2" t="s">
        <v>188</v>
      </c>
      <c r="F4" s="2" t="s">
        <v>296</v>
      </c>
      <c r="G4" s="9">
        <v>230011</v>
      </c>
      <c r="H4" s="2" t="s">
        <v>190</v>
      </c>
      <c r="I4" s="2" t="s">
        <v>570</v>
      </c>
      <c r="J4" s="2" t="s">
        <v>83</v>
      </c>
      <c r="K4" s="2" t="s">
        <v>83</v>
      </c>
      <c r="L4" s="2" t="s">
        <v>192</v>
      </c>
      <c r="M4" s="2" t="s">
        <v>132</v>
      </c>
      <c r="N4" s="2" t="s">
        <v>299</v>
      </c>
      <c r="O4" s="2" t="s">
        <v>84</v>
      </c>
      <c r="P4" s="2" t="s">
        <v>87</v>
      </c>
      <c r="Q4" s="5">
        <v>90796</v>
      </c>
      <c r="R4" s="5">
        <v>1</v>
      </c>
      <c r="S4" s="5">
        <v>473</v>
      </c>
      <c r="T4" s="5">
        <v>0</v>
      </c>
      <c r="U4" s="5">
        <v>429.46508</v>
      </c>
      <c r="V4" s="6">
        <v>3.2799999999999998E-5</v>
      </c>
      <c r="W4" s="6">
        <v>5.8330000000000003E-4</v>
      </c>
      <c r="X4" s="6">
        <v>8.8299999999999991E-5</v>
      </c>
      <c r="Y4" s="2" t="s">
        <v>3</v>
      </c>
      <c r="Z4" s="36" t="s">
        <v>4</v>
      </c>
      <c r="AA4" s="36" t="s">
        <v>1</v>
      </c>
    </row>
    <row r="5" spans="1:27" x14ac:dyDescent="0.2">
      <c r="A5" s="2" t="s">
        <v>77</v>
      </c>
      <c r="B5" s="2" t="s">
        <v>78</v>
      </c>
      <c r="C5" s="2" t="s">
        <v>571</v>
      </c>
      <c r="D5" s="2" t="s">
        <v>572</v>
      </c>
      <c r="E5" s="2" t="s">
        <v>188</v>
      </c>
      <c r="F5" s="2" t="s">
        <v>573</v>
      </c>
      <c r="G5" s="9">
        <v>1091354</v>
      </c>
      <c r="H5" s="2" t="s">
        <v>190</v>
      </c>
      <c r="I5" s="2" t="s">
        <v>570</v>
      </c>
      <c r="J5" s="2" t="s">
        <v>83</v>
      </c>
      <c r="K5" s="2" t="s">
        <v>83</v>
      </c>
      <c r="L5" s="2" t="s">
        <v>192</v>
      </c>
      <c r="M5" s="2" t="s">
        <v>132</v>
      </c>
      <c r="N5" s="2" t="s">
        <v>272</v>
      </c>
      <c r="O5" s="2" t="s">
        <v>84</v>
      </c>
      <c r="P5" s="2" t="s">
        <v>87</v>
      </c>
      <c r="Q5" s="5">
        <v>488.6</v>
      </c>
      <c r="R5" s="5">
        <v>1</v>
      </c>
      <c r="S5" s="5">
        <v>17200</v>
      </c>
      <c r="T5" s="5">
        <v>0</v>
      </c>
      <c r="U5" s="5">
        <v>84.039199999999994</v>
      </c>
      <c r="V5" s="6">
        <v>1.2800000000000001E-5</v>
      </c>
      <c r="W5" s="6">
        <v>1.141E-4</v>
      </c>
      <c r="X5" s="6">
        <v>1.73E-5</v>
      </c>
      <c r="Y5" s="2" t="s">
        <v>3</v>
      </c>
      <c r="Z5" s="36" t="s">
        <v>4</v>
      </c>
      <c r="AA5" s="36" t="s">
        <v>1</v>
      </c>
    </row>
    <row r="6" spans="1:27" x14ac:dyDescent="0.2">
      <c r="A6" s="2" t="s">
        <v>77</v>
      </c>
      <c r="B6" s="2" t="s">
        <v>78</v>
      </c>
      <c r="C6" s="2" t="s">
        <v>235</v>
      </c>
      <c r="D6" s="2" t="s">
        <v>236</v>
      </c>
      <c r="E6" s="2" t="s">
        <v>188</v>
      </c>
      <c r="F6" s="2" t="s">
        <v>574</v>
      </c>
      <c r="G6" s="9">
        <v>2590248</v>
      </c>
      <c r="H6" s="2" t="s">
        <v>190</v>
      </c>
      <c r="I6" s="2" t="s">
        <v>570</v>
      </c>
      <c r="J6" s="2" t="s">
        <v>83</v>
      </c>
      <c r="K6" s="2" t="s">
        <v>83</v>
      </c>
      <c r="L6" s="2" t="s">
        <v>192</v>
      </c>
      <c r="M6" s="2" t="s">
        <v>132</v>
      </c>
      <c r="N6" s="2" t="s">
        <v>193</v>
      </c>
      <c r="O6" s="2" t="s">
        <v>84</v>
      </c>
      <c r="P6" s="2" t="s">
        <v>87</v>
      </c>
      <c r="Q6" s="5">
        <v>143995</v>
      </c>
      <c r="R6" s="5">
        <v>1</v>
      </c>
      <c r="S6" s="5">
        <v>122</v>
      </c>
      <c r="T6" s="5">
        <v>23.9694</v>
      </c>
      <c r="U6" s="5">
        <v>199.64331000000001</v>
      </c>
      <c r="V6" s="6">
        <v>4.5900000000000004E-5</v>
      </c>
      <c r="W6" s="6">
        <v>2.7109999999999998E-4</v>
      </c>
      <c r="X6" s="6">
        <v>4.1E-5</v>
      </c>
      <c r="Y6" s="2" t="s">
        <v>3</v>
      </c>
      <c r="Z6" s="36" t="s">
        <v>4</v>
      </c>
      <c r="AA6" s="36" t="s">
        <v>1</v>
      </c>
    </row>
    <row r="7" spans="1:27" x14ac:dyDescent="0.2">
      <c r="A7" s="2" t="s">
        <v>77</v>
      </c>
      <c r="B7" s="2" t="s">
        <v>78</v>
      </c>
      <c r="C7" s="2" t="s">
        <v>575</v>
      </c>
      <c r="D7" s="2" t="s">
        <v>576</v>
      </c>
      <c r="E7" s="2" t="s">
        <v>188</v>
      </c>
      <c r="F7" s="2" t="s">
        <v>577</v>
      </c>
      <c r="G7" s="9">
        <v>273011</v>
      </c>
      <c r="H7" s="2" t="s">
        <v>190</v>
      </c>
      <c r="I7" s="2" t="s">
        <v>570</v>
      </c>
      <c r="J7" s="2" t="s">
        <v>83</v>
      </c>
      <c r="K7" s="2" t="s">
        <v>83</v>
      </c>
      <c r="L7" s="2" t="s">
        <v>192</v>
      </c>
      <c r="M7" s="2" t="s">
        <v>132</v>
      </c>
      <c r="N7" s="2" t="s">
        <v>487</v>
      </c>
      <c r="O7" s="2" t="s">
        <v>84</v>
      </c>
      <c r="P7" s="2" t="s">
        <v>87</v>
      </c>
      <c r="Q7" s="5">
        <v>1706</v>
      </c>
      <c r="R7" s="5">
        <v>1</v>
      </c>
      <c r="S7" s="5">
        <v>95150</v>
      </c>
      <c r="T7" s="5">
        <v>0</v>
      </c>
      <c r="U7" s="5">
        <v>1623.259</v>
      </c>
      <c r="V7" s="6">
        <v>2.69E-5</v>
      </c>
      <c r="W7" s="6">
        <v>2.2045999999999997E-3</v>
      </c>
      <c r="X7" s="6">
        <v>3.3360000000000003E-4</v>
      </c>
      <c r="Y7" s="2" t="s">
        <v>3</v>
      </c>
      <c r="Z7" s="36" t="s">
        <v>4</v>
      </c>
      <c r="AA7" s="36" t="s">
        <v>1</v>
      </c>
    </row>
    <row r="8" spans="1:27" x14ac:dyDescent="0.2">
      <c r="A8" s="2" t="s">
        <v>77</v>
      </c>
      <c r="B8" s="2" t="s">
        <v>78</v>
      </c>
      <c r="C8" s="2" t="s">
        <v>229</v>
      </c>
      <c r="D8" s="2" t="s">
        <v>230</v>
      </c>
      <c r="E8" s="2" t="s">
        <v>188</v>
      </c>
      <c r="F8" s="2" t="s">
        <v>229</v>
      </c>
      <c r="G8" s="9">
        <v>739037</v>
      </c>
      <c r="H8" s="2" t="s">
        <v>190</v>
      </c>
      <c r="I8" s="2" t="s">
        <v>570</v>
      </c>
      <c r="J8" s="2" t="s">
        <v>83</v>
      </c>
      <c r="K8" s="2" t="s">
        <v>83</v>
      </c>
      <c r="L8" s="2" t="s">
        <v>192</v>
      </c>
      <c r="M8" s="2" t="s">
        <v>132</v>
      </c>
      <c r="N8" s="2" t="s">
        <v>232</v>
      </c>
      <c r="O8" s="2" t="s">
        <v>84</v>
      </c>
      <c r="P8" s="2" t="s">
        <v>87</v>
      </c>
      <c r="Q8" s="5">
        <v>60</v>
      </c>
      <c r="R8" s="5">
        <v>1</v>
      </c>
      <c r="S8" s="5">
        <v>158340</v>
      </c>
      <c r="T8" s="5">
        <v>0</v>
      </c>
      <c r="U8" s="5">
        <v>95.004000000000005</v>
      </c>
      <c r="V8" s="6">
        <v>1.56E-5</v>
      </c>
      <c r="W8" s="6">
        <v>1.2899999999999999E-4</v>
      </c>
      <c r="X8" s="6">
        <v>1.95E-5</v>
      </c>
      <c r="Y8" s="2" t="s">
        <v>3</v>
      </c>
      <c r="Z8" s="36" t="s">
        <v>4</v>
      </c>
      <c r="AA8" s="36" t="s">
        <v>1</v>
      </c>
    </row>
    <row r="9" spans="1:27" x14ac:dyDescent="0.2">
      <c r="A9" s="2" t="s">
        <v>77</v>
      </c>
      <c r="B9" s="2" t="s">
        <v>78</v>
      </c>
      <c r="C9" s="2" t="s">
        <v>578</v>
      </c>
      <c r="D9" s="2" t="s">
        <v>579</v>
      </c>
      <c r="E9" s="2" t="s">
        <v>188</v>
      </c>
      <c r="F9" s="2" t="s">
        <v>580</v>
      </c>
      <c r="G9" s="9">
        <v>763011</v>
      </c>
      <c r="H9" s="2" t="s">
        <v>190</v>
      </c>
      <c r="I9" s="2" t="s">
        <v>570</v>
      </c>
      <c r="J9" s="2" t="s">
        <v>83</v>
      </c>
      <c r="K9" s="2" t="s">
        <v>83</v>
      </c>
      <c r="L9" s="2" t="s">
        <v>192</v>
      </c>
      <c r="M9" s="2" t="s">
        <v>132</v>
      </c>
      <c r="N9" s="2" t="s">
        <v>277</v>
      </c>
      <c r="O9" s="2" t="s">
        <v>84</v>
      </c>
      <c r="P9" s="2" t="s">
        <v>87</v>
      </c>
      <c r="Q9" s="5">
        <v>543</v>
      </c>
      <c r="R9" s="5">
        <v>1</v>
      </c>
      <c r="S9" s="5">
        <v>16750</v>
      </c>
      <c r="T9" s="5">
        <v>0</v>
      </c>
      <c r="U9" s="5">
        <v>90.952500000000001</v>
      </c>
      <c r="V9" s="6">
        <v>1.5299999999999999E-5</v>
      </c>
      <c r="W9" s="6">
        <v>1.2349999999999999E-4</v>
      </c>
      <c r="X9" s="6">
        <v>1.8700000000000001E-5</v>
      </c>
      <c r="Y9" s="2" t="s">
        <v>3</v>
      </c>
      <c r="Z9" s="36" t="s">
        <v>4</v>
      </c>
      <c r="AA9" s="36" t="s">
        <v>1</v>
      </c>
    </row>
    <row r="10" spans="1:27" x14ac:dyDescent="0.2">
      <c r="A10" s="2" t="s">
        <v>77</v>
      </c>
      <c r="B10" s="2" t="s">
        <v>78</v>
      </c>
      <c r="C10" s="2" t="s">
        <v>581</v>
      </c>
      <c r="D10" s="2" t="s">
        <v>582</v>
      </c>
      <c r="E10" s="2" t="s">
        <v>188</v>
      </c>
      <c r="F10" s="2" t="s">
        <v>581</v>
      </c>
      <c r="G10" s="9">
        <v>629014</v>
      </c>
      <c r="H10" s="2" t="s">
        <v>190</v>
      </c>
      <c r="I10" s="2" t="s">
        <v>570</v>
      </c>
      <c r="J10" s="2" t="s">
        <v>83</v>
      </c>
      <c r="K10" s="2" t="s">
        <v>83</v>
      </c>
      <c r="L10" s="2" t="s">
        <v>192</v>
      </c>
      <c r="M10" s="2" t="s">
        <v>132</v>
      </c>
      <c r="N10" s="2" t="s">
        <v>583</v>
      </c>
      <c r="O10" s="2" t="s">
        <v>84</v>
      </c>
      <c r="P10" s="2" t="s">
        <v>87</v>
      </c>
      <c r="Q10" s="5">
        <v>26091</v>
      </c>
      <c r="R10" s="5">
        <v>1</v>
      </c>
      <c r="S10" s="5">
        <v>5173</v>
      </c>
      <c r="T10" s="5">
        <v>0</v>
      </c>
      <c r="U10" s="5">
        <v>1349.6874299999999</v>
      </c>
      <c r="V10" s="6">
        <v>2.3200000000000001E-5</v>
      </c>
      <c r="W10" s="6">
        <v>1.833E-3</v>
      </c>
      <c r="X10" s="6">
        <v>2.7740000000000002E-4</v>
      </c>
      <c r="Y10" s="2" t="s">
        <v>3</v>
      </c>
      <c r="Z10" s="36" t="s">
        <v>4</v>
      </c>
      <c r="AA10" s="36" t="s">
        <v>1</v>
      </c>
    </row>
    <row r="11" spans="1:27" x14ac:dyDescent="0.2">
      <c r="A11" s="2" t="s">
        <v>77</v>
      </c>
      <c r="B11" s="2" t="s">
        <v>78</v>
      </c>
      <c r="C11" s="2" t="s">
        <v>248</v>
      </c>
      <c r="D11" s="2" t="s">
        <v>249</v>
      </c>
      <c r="E11" s="2" t="s">
        <v>188</v>
      </c>
      <c r="F11" s="2" t="s">
        <v>248</v>
      </c>
      <c r="G11" s="9">
        <v>1097260</v>
      </c>
      <c r="H11" s="2" t="s">
        <v>190</v>
      </c>
      <c r="I11" s="2" t="s">
        <v>570</v>
      </c>
      <c r="J11" s="2" t="s">
        <v>83</v>
      </c>
      <c r="K11" s="2" t="s">
        <v>83</v>
      </c>
      <c r="L11" s="2" t="s">
        <v>192</v>
      </c>
      <c r="M11" s="2" t="s">
        <v>132</v>
      </c>
      <c r="N11" s="2" t="s">
        <v>208</v>
      </c>
      <c r="O11" s="2" t="s">
        <v>84</v>
      </c>
      <c r="P11" s="2" t="s">
        <v>87</v>
      </c>
      <c r="Q11" s="5">
        <v>1295</v>
      </c>
      <c r="R11" s="5">
        <v>1</v>
      </c>
      <c r="S11" s="5">
        <v>41030</v>
      </c>
      <c r="T11" s="5">
        <v>0</v>
      </c>
      <c r="U11" s="5">
        <v>531.33849999999995</v>
      </c>
      <c r="V11" s="6">
        <v>5.2900000000000005E-5</v>
      </c>
      <c r="W11" s="6">
        <v>7.2159999999999998E-4</v>
      </c>
      <c r="X11" s="6">
        <v>1.092E-4</v>
      </c>
      <c r="Y11" s="2" t="s">
        <v>3</v>
      </c>
      <c r="Z11" s="36" t="s">
        <v>4</v>
      </c>
      <c r="AA11" s="36" t="s">
        <v>1</v>
      </c>
    </row>
    <row r="12" spans="1:27" x14ac:dyDescent="0.2">
      <c r="A12" s="2" t="s">
        <v>77</v>
      </c>
      <c r="B12" s="2" t="s">
        <v>78</v>
      </c>
      <c r="C12" s="2" t="s">
        <v>450</v>
      </c>
      <c r="D12" s="2" t="s">
        <v>451</v>
      </c>
      <c r="E12" s="2" t="s">
        <v>188</v>
      </c>
      <c r="F12" s="2" t="s">
        <v>584</v>
      </c>
      <c r="G12" s="9">
        <v>767012</v>
      </c>
      <c r="H12" s="2" t="s">
        <v>190</v>
      </c>
      <c r="I12" s="2" t="s">
        <v>570</v>
      </c>
      <c r="J12" s="2" t="s">
        <v>83</v>
      </c>
      <c r="K12" s="2" t="s">
        <v>83</v>
      </c>
      <c r="L12" s="2" t="s">
        <v>192</v>
      </c>
      <c r="M12" s="2" t="s">
        <v>132</v>
      </c>
      <c r="N12" s="2" t="s">
        <v>214</v>
      </c>
      <c r="O12" s="2" t="s">
        <v>84</v>
      </c>
      <c r="P12" s="2" t="s">
        <v>87</v>
      </c>
      <c r="Q12" s="5">
        <v>10045</v>
      </c>
      <c r="R12" s="5">
        <v>1</v>
      </c>
      <c r="S12" s="5">
        <v>3810</v>
      </c>
      <c r="T12" s="5">
        <v>0</v>
      </c>
      <c r="U12" s="5">
        <v>382.71449999999999</v>
      </c>
      <c r="V12" s="6">
        <v>3.96E-5</v>
      </c>
      <c r="W12" s="6">
        <v>5.1979999999999995E-4</v>
      </c>
      <c r="X12" s="6">
        <v>7.8600000000000013E-5</v>
      </c>
      <c r="Y12" s="2" t="s">
        <v>3</v>
      </c>
      <c r="Z12" s="36" t="s">
        <v>4</v>
      </c>
      <c r="AA12" s="36" t="s">
        <v>1</v>
      </c>
    </row>
    <row r="13" spans="1:27" x14ac:dyDescent="0.2">
      <c r="A13" s="2" t="s">
        <v>77</v>
      </c>
      <c r="B13" s="2" t="s">
        <v>78</v>
      </c>
      <c r="C13" s="2" t="s">
        <v>585</v>
      </c>
      <c r="D13" s="2" t="s">
        <v>586</v>
      </c>
      <c r="E13" s="2" t="s">
        <v>188</v>
      </c>
      <c r="F13" s="2" t="s">
        <v>585</v>
      </c>
      <c r="G13" s="9">
        <v>585018</v>
      </c>
      <c r="H13" s="2" t="s">
        <v>190</v>
      </c>
      <c r="I13" s="2" t="s">
        <v>570</v>
      </c>
      <c r="J13" s="2" t="s">
        <v>83</v>
      </c>
      <c r="K13" s="2" t="s">
        <v>83</v>
      </c>
      <c r="L13" s="2" t="s">
        <v>192</v>
      </c>
      <c r="M13" s="2" t="s">
        <v>132</v>
      </c>
      <c r="N13" s="2" t="s">
        <v>214</v>
      </c>
      <c r="O13" s="2" t="s">
        <v>84</v>
      </c>
      <c r="P13" s="2" t="s">
        <v>87</v>
      </c>
      <c r="Q13" s="5">
        <v>2534</v>
      </c>
      <c r="R13" s="5">
        <v>1</v>
      </c>
      <c r="S13" s="5">
        <v>3510</v>
      </c>
      <c r="T13" s="5">
        <v>0</v>
      </c>
      <c r="U13" s="5">
        <v>88.943399999999997</v>
      </c>
      <c r="V13" s="6">
        <v>1.22E-5</v>
      </c>
      <c r="W13" s="6">
        <v>1.2080000000000001E-4</v>
      </c>
      <c r="X13" s="6">
        <v>1.8300000000000001E-5</v>
      </c>
      <c r="Y13" s="2" t="s">
        <v>3</v>
      </c>
      <c r="Z13" s="36" t="s">
        <v>4</v>
      </c>
      <c r="AA13" s="36" t="s">
        <v>1</v>
      </c>
    </row>
    <row r="14" spans="1:27" x14ac:dyDescent="0.2">
      <c r="A14" s="2" t="s">
        <v>77</v>
      </c>
      <c r="B14" s="2" t="s">
        <v>78</v>
      </c>
      <c r="C14" s="2" t="s">
        <v>587</v>
      </c>
      <c r="D14" s="2" t="s">
        <v>588</v>
      </c>
      <c r="E14" s="2" t="s">
        <v>188</v>
      </c>
      <c r="F14" s="2" t="s">
        <v>587</v>
      </c>
      <c r="G14" s="9">
        <v>695437</v>
      </c>
      <c r="H14" s="2" t="s">
        <v>190</v>
      </c>
      <c r="I14" s="2" t="s">
        <v>570</v>
      </c>
      <c r="J14" s="2" t="s">
        <v>83</v>
      </c>
      <c r="K14" s="2" t="s">
        <v>83</v>
      </c>
      <c r="L14" s="2" t="s">
        <v>192</v>
      </c>
      <c r="M14" s="2" t="s">
        <v>132</v>
      </c>
      <c r="N14" s="2" t="s">
        <v>277</v>
      </c>
      <c r="O14" s="2" t="s">
        <v>84</v>
      </c>
      <c r="P14" s="2" t="s">
        <v>87</v>
      </c>
      <c r="Q14" s="5">
        <v>5461</v>
      </c>
      <c r="R14" s="5">
        <v>1</v>
      </c>
      <c r="S14" s="5">
        <v>14000</v>
      </c>
      <c r="T14" s="5">
        <v>0</v>
      </c>
      <c r="U14" s="5">
        <v>764.54</v>
      </c>
      <c r="V14" s="6">
        <v>2.1099999999999998E-5</v>
      </c>
      <c r="W14" s="6">
        <v>1.0383E-3</v>
      </c>
      <c r="X14" s="6">
        <v>1.5709999999999997E-4</v>
      </c>
      <c r="Y14" s="2" t="s">
        <v>3</v>
      </c>
      <c r="Z14" s="36" t="s">
        <v>4</v>
      </c>
      <c r="AA14" s="36" t="s">
        <v>1</v>
      </c>
    </row>
    <row r="15" spans="1:27" x14ac:dyDescent="0.2">
      <c r="A15" s="2" t="s">
        <v>77</v>
      </c>
      <c r="B15" s="2" t="s">
        <v>78</v>
      </c>
      <c r="C15" s="2" t="s">
        <v>589</v>
      </c>
      <c r="D15" s="2" t="s">
        <v>590</v>
      </c>
      <c r="E15" s="2" t="s">
        <v>188</v>
      </c>
      <c r="F15" s="2" t="s">
        <v>591</v>
      </c>
      <c r="G15" s="9">
        <v>593038</v>
      </c>
      <c r="H15" s="2" t="s">
        <v>190</v>
      </c>
      <c r="I15" s="2" t="s">
        <v>570</v>
      </c>
      <c r="J15" s="2" t="s">
        <v>83</v>
      </c>
      <c r="K15" s="2" t="s">
        <v>83</v>
      </c>
      <c r="L15" s="2" t="s">
        <v>192</v>
      </c>
      <c r="M15" s="2" t="s">
        <v>132</v>
      </c>
      <c r="N15" s="2" t="s">
        <v>277</v>
      </c>
      <c r="O15" s="2" t="s">
        <v>84</v>
      </c>
      <c r="P15" s="2" t="s">
        <v>87</v>
      </c>
      <c r="Q15" s="5">
        <v>4566</v>
      </c>
      <c r="R15" s="5">
        <v>1</v>
      </c>
      <c r="S15" s="5">
        <v>15440</v>
      </c>
      <c r="T15" s="5">
        <v>0</v>
      </c>
      <c r="U15" s="5">
        <v>704.99040000000002</v>
      </c>
      <c r="V15" s="6">
        <v>4.5500000000000001E-5</v>
      </c>
      <c r="W15" s="6">
        <v>9.5740000000000007E-4</v>
      </c>
      <c r="X15" s="6">
        <v>1.449E-4</v>
      </c>
      <c r="Y15" s="2" t="s">
        <v>3</v>
      </c>
      <c r="Z15" s="36" t="s">
        <v>4</v>
      </c>
      <c r="AA15" s="36" t="s">
        <v>1</v>
      </c>
    </row>
    <row r="16" spans="1:27" x14ac:dyDescent="0.2">
      <c r="A16" s="2" t="s">
        <v>77</v>
      </c>
      <c r="B16" s="2" t="s">
        <v>78</v>
      </c>
      <c r="C16" s="2" t="s">
        <v>592</v>
      </c>
      <c r="D16" s="2" t="s">
        <v>593</v>
      </c>
      <c r="E16" s="2" t="s">
        <v>188</v>
      </c>
      <c r="F16" s="2" t="s">
        <v>592</v>
      </c>
      <c r="G16" s="9">
        <v>1081124</v>
      </c>
      <c r="H16" s="2" t="s">
        <v>190</v>
      </c>
      <c r="I16" s="2" t="s">
        <v>570</v>
      </c>
      <c r="J16" s="2" t="s">
        <v>83</v>
      </c>
      <c r="K16" s="2" t="s">
        <v>83</v>
      </c>
      <c r="L16" s="2" t="s">
        <v>192</v>
      </c>
      <c r="M16" s="2" t="s">
        <v>132</v>
      </c>
      <c r="N16" s="2" t="s">
        <v>594</v>
      </c>
      <c r="O16" s="2" t="s">
        <v>84</v>
      </c>
      <c r="P16" s="2" t="s">
        <v>87</v>
      </c>
      <c r="Q16" s="5">
        <v>614</v>
      </c>
      <c r="R16" s="5">
        <v>1</v>
      </c>
      <c r="S16" s="5">
        <v>77500</v>
      </c>
      <c r="T16" s="5">
        <v>0</v>
      </c>
      <c r="U16" s="5">
        <v>475.85</v>
      </c>
      <c r="V16" s="6">
        <v>1.38E-5</v>
      </c>
      <c r="W16" s="6">
        <v>6.4630000000000004E-4</v>
      </c>
      <c r="X16" s="6">
        <v>9.7800000000000006E-5</v>
      </c>
      <c r="Y16" s="2" t="s">
        <v>3</v>
      </c>
      <c r="Z16" s="36" t="s">
        <v>4</v>
      </c>
      <c r="AA16" s="36" t="s">
        <v>1</v>
      </c>
    </row>
    <row r="17" spans="1:27" x14ac:dyDescent="0.2">
      <c r="A17" s="2" t="s">
        <v>77</v>
      </c>
      <c r="B17" s="2" t="s">
        <v>78</v>
      </c>
      <c r="C17" s="2" t="s">
        <v>263</v>
      </c>
      <c r="D17" s="2" t="s">
        <v>264</v>
      </c>
      <c r="E17" s="2" t="s">
        <v>188</v>
      </c>
      <c r="F17" s="2" t="s">
        <v>595</v>
      </c>
      <c r="G17" s="9">
        <v>323014</v>
      </c>
      <c r="H17" s="2" t="s">
        <v>190</v>
      </c>
      <c r="I17" s="2" t="s">
        <v>570</v>
      </c>
      <c r="J17" s="2" t="s">
        <v>83</v>
      </c>
      <c r="K17" s="2" t="s">
        <v>83</v>
      </c>
      <c r="L17" s="2" t="s">
        <v>192</v>
      </c>
      <c r="M17" s="2" t="s">
        <v>132</v>
      </c>
      <c r="N17" s="2" t="s">
        <v>208</v>
      </c>
      <c r="O17" s="2" t="s">
        <v>84</v>
      </c>
      <c r="P17" s="2" t="s">
        <v>87</v>
      </c>
      <c r="Q17" s="5">
        <v>3013</v>
      </c>
      <c r="R17" s="5">
        <v>1</v>
      </c>
      <c r="S17" s="5">
        <v>26900</v>
      </c>
      <c r="T17" s="5">
        <v>7.6082999999999998</v>
      </c>
      <c r="U17" s="5">
        <v>818.10539000000006</v>
      </c>
      <c r="V17" s="6">
        <v>6.3399999999999996E-5</v>
      </c>
      <c r="W17" s="6">
        <v>1.1111000000000001E-3</v>
      </c>
      <c r="X17" s="6">
        <v>1.6809999999999999E-4</v>
      </c>
      <c r="Y17" s="2" t="s">
        <v>3</v>
      </c>
      <c r="Z17" s="36" t="s">
        <v>4</v>
      </c>
      <c r="AA17" s="36" t="s">
        <v>1</v>
      </c>
    </row>
    <row r="18" spans="1:27" x14ac:dyDescent="0.2">
      <c r="A18" s="2" t="s">
        <v>77</v>
      </c>
      <c r="B18" s="2" t="s">
        <v>78</v>
      </c>
      <c r="C18" s="2" t="s">
        <v>430</v>
      </c>
      <c r="D18" s="2" t="s">
        <v>431</v>
      </c>
      <c r="E18" s="2" t="s">
        <v>188</v>
      </c>
      <c r="F18" s="2" t="s">
        <v>430</v>
      </c>
      <c r="G18" s="9">
        <v>1100007</v>
      </c>
      <c r="H18" s="2" t="s">
        <v>190</v>
      </c>
      <c r="I18" s="2" t="s">
        <v>570</v>
      </c>
      <c r="J18" s="2" t="s">
        <v>83</v>
      </c>
      <c r="K18" s="2" t="s">
        <v>83</v>
      </c>
      <c r="L18" s="2" t="s">
        <v>192</v>
      </c>
      <c r="M18" s="2" t="s">
        <v>132</v>
      </c>
      <c r="N18" s="2" t="s">
        <v>193</v>
      </c>
      <c r="O18" s="2" t="s">
        <v>84</v>
      </c>
      <c r="P18" s="2" t="s">
        <v>87</v>
      </c>
      <c r="Q18" s="5">
        <v>350</v>
      </c>
      <c r="R18" s="5">
        <v>1</v>
      </c>
      <c r="S18" s="5">
        <v>39240</v>
      </c>
      <c r="T18" s="5">
        <v>0</v>
      </c>
      <c r="U18" s="5">
        <v>137.34</v>
      </c>
      <c r="V18" s="6">
        <v>3.2799999999999998E-5</v>
      </c>
      <c r="W18" s="6">
        <v>1.8650000000000001E-4</v>
      </c>
      <c r="X18" s="6">
        <v>2.8200000000000001E-5</v>
      </c>
      <c r="Y18" s="2" t="s">
        <v>3</v>
      </c>
      <c r="Z18" s="36" t="s">
        <v>4</v>
      </c>
      <c r="AA18" s="36" t="s">
        <v>1</v>
      </c>
    </row>
    <row r="19" spans="1:27" x14ac:dyDescent="0.2">
      <c r="A19" s="2" t="s">
        <v>77</v>
      </c>
      <c r="B19" s="2" t="s">
        <v>78</v>
      </c>
      <c r="C19" s="2" t="s">
        <v>596</v>
      </c>
      <c r="D19" s="2" t="s">
        <v>597</v>
      </c>
      <c r="E19" s="2" t="s">
        <v>188</v>
      </c>
      <c r="F19" s="2" t="s">
        <v>596</v>
      </c>
      <c r="G19" s="9">
        <v>281014</v>
      </c>
      <c r="H19" s="2" t="s">
        <v>190</v>
      </c>
      <c r="I19" s="2" t="s">
        <v>570</v>
      </c>
      <c r="J19" s="2" t="s">
        <v>83</v>
      </c>
      <c r="K19" s="2" t="s">
        <v>83</v>
      </c>
      <c r="L19" s="2" t="s">
        <v>192</v>
      </c>
      <c r="M19" s="2" t="s">
        <v>132</v>
      </c>
      <c r="N19" s="2" t="s">
        <v>289</v>
      </c>
      <c r="O19" s="2" t="s">
        <v>84</v>
      </c>
      <c r="P19" s="2" t="s">
        <v>87</v>
      </c>
      <c r="Q19" s="5">
        <v>18484</v>
      </c>
      <c r="R19" s="5">
        <v>1</v>
      </c>
      <c r="S19" s="5">
        <v>1951</v>
      </c>
      <c r="T19" s="5">
        <v>0</v>
      </c>
      <c r="U19" s="5">
        <v>360.62284</v>
      </c>
      <c r="V19" s="6">
        <v>1.43E-5</v>
      </c>
      <c r="W19" s="6">
        <v>4.8979999999999998E-4</v>
      </c>
      <c r="X19" s="6">
        <v>7.4099999999999999E-5</v>
      </c>
      <c r="Y19" s="2" t="s">
        <v>3</v>
      </c>
      <c r="Z19" s="36" t="s">
        <v>4</v>
      </c>
      <c r="AA19" s="36" t="s">
        <v>1</v>
      </c>
    </row>
    <row r="20" spans="1:27" x14ac:dyDescent="0.2">
      <c r="A20" s="2" t="s">
        <v>77</v>
      </c>
      <c r="B20" s="2" t="s">
        <v>78</v>
      </c>
      <c r="C20" s="2" t="s">
        <v>598</v>
      </c>
      <c r="D20" s="2" t="s">
        <v>599</v>
      </c>
      <c r="E20" s="2" t="s">
        <v>188</v>
      </c>
      <c r="F20" s="2" t="s">
        <v>598</v>
      </c>
      <c r="G20" s="9">
        <v>232017</v>
      </c>
      <c r="H20" s="2" t="s">
        <v>190</v>
      </c>
      <c r="I20" s="2" t="s">
        <v>570</v>
      </c>
      <c r="J20" s="2" t="s">
        <v>83</v>
      </c>
      <c r="K20" s="2" t="s">
        <v>83</v>
      </c>
      <c r="L20" s="2" t="s">
        <v>192</v>
      </c>
      <c r="M20" s="2" t="s">
        <v>132</v>
      </c>
      <c r="N20" s="2" t="s">
        <v>227</v>
      </c>
      <c r="O20" s="2" t="s">
        <v>84</v>
      </c>
      <c r="P20" s="2" t="s">
        <v>87</v>
      </c>
      <c r="Q20" s="5">
        <v>35290</v>
      </c>
      <c r="R20" s="5">
        <v>1</v>
      </c>
      <c r="S20" s="5">
        <v>179</v>
      </c>
      <c r="T20" s="5">
        <v>0</v>
      </c>
      <c r="U20" s="5">
        <v>63.1691</v>
      </c>
      <c r="V20" s="6">
        <v>1.36E-5</v>
      </c>
      <c r="W20" s="6">
        <v>8.5800000000000012E-5</v>
      </c>
      <c r="X20" s="6">
        <v>1.2999999999999999E-5</v>
      </c>
      <c r="Y20" s="2" t="s">
        <v>3</v>
      </c>
      <c r="Z20" s="36" t="s">
        <v>4</v>
      </c>
      <c r="AA20" s="36" t="s">
        <v>1</v>
      </c>
    </row>
    <row r="21" spans="1:27" x14ac:dyDescent="0.2">
      <c r="A21" s="2" t="s">
        <v>77</v>
      </c>
      <c r="B21" s="2" t="s">
        <v>78</v>
      </c>
      <c r="C21" s="2" t="s">
        <v>600</v>
      </c>
      <c r="D21" s="2" t="s">
        <v>601</v>
      </c>
      <c r="E21" s="2" t="s">
        <v>188</v>
      </c>
      <c r="F21" s="2" t="s">
        <v>602</v>
      </c>
      <c r="G21" s="9">
        <v>1084698</v>
      </c>
      <c r="H21" s="2" t="s">
        <v>190</v>
      </c>
      <c r="I21" s="2" t="s">
        <v>570</v>
      </c>
      <c r="J21" s="2" t="s">
        <v>83</v>
      </c>
      <c r="K21" s="2" t="s">
        <v>83</v>
      </c>
      <c r="L21" s="2" t="s">
        <v>192</v>
      </c>
      <c r="M21" s="2" t="s">
        <v>132</v>
      </c>
      <c r="N21" s="2" t="s">
        <v>603</v>
      </c>
      <c r="O21" s="2" t="s">
        <v>84</v>
      </c>
      <c r="P21" s="2" t="s">
        <v>87</v>
      </c>
      <c r="Q21" s="5">
        <v>338</v>
      </c>
      <c r="R21" s="5">
        <v>1</v>
      </c>
      <c r="S21" s="5">
        <v>23460</v>
      </c>
      <c r="T21" s="5">
        <v>0</v>
      </c>
      <c r="U21" s="5">
        <v>79.294799999999995</v>
      </c>
      <c r="V21" s="6">
        <v>1.47E-5</v>
      </c>
      <c r="W21" s="6">
        <v>1.077E-4</v>
      </c>
      <c r="X21" s="6">
        <v>1.63E-5</v>
      </c>
      <c r="Y21" s="2" t="s">
        <v>3</v>
      </c>
      <c r="Z21" s="36" t="s">
        <v>4</v>
      </c>
      <c r="AA21" s="36" t="s">
        <v>1</v>
      </c>
    </row>
    <row r="22" spans="1:27" x14ac:dyDescent="0.2">
      <c r="A22" s="2" t="s">
        <v>77</v>
      </c>
      <c r="B22" s="2" t="s">
        <v>78</v>
      </c>
      <c r="C22" s="2" t="s">
        <v>257</v>
      </c>
      <c r="D22" s="2" t="s">
        <v>258</v>
      </c>
      <c r="E22" s="2" t="s">
        <v>188</v>
      </c>
      <c r="F22" s="2" t="s">
        <v>604</v>
      </c>
      <c r="G22" s="9">
        <v>226019</v>
      </c>
      <c r="H22" s="2" t="s">
        <v>190</v>
      </c>
      <c r="I22" s="2" t="s">
        <v>570</v>
      </c>
      <c r="J22" s="2" t="s">
        <v>83</v>
      </c>
      <c r="K22" s="2" t="s">
        <v>83</v>
      </c>
      <c r="L22" s="2" t="s">
        <v>192</v>
      </c>
      <c r="M22" s="2" t="s">
        <v>132</v>
      </c>
      <c r="N22" s="2" t="s">
        <v>208</v>
      </c>
      <c r="O22" s="2" t="s">
        <v>84</v>
      </c>
      <c r="P22" s="2" t="s">
        <v>87</v>
      </c>
      <c r="Q22" s="5">
        <v>27830.39</v>
      </c>
      <c r="R22" s="5">
        <v>1</v>
      </c>
      <c r="S22" s="5">
        <v>907.1</v>
      </c>
      <c r="T22" s="5">
        <v>0</v>
      </c>
      <c r="U22" s="5">
        <v>252.44945999999999</v>
      </c>
      <c r="V22" s="6">
        <v>3.68E-5</v>
      </c>
      <c r="W22" s="6">
        <v>3.4289999999999999E-4</v>
      </c>
      <c r="X22" s="6">
        <v>5.1900000000000001E-5</v>
      </c>
      <c r="Y22" s="2" t="s">
        <v>3</v>
      </c>
      <c r="Z22" s="36" t="s">
        <v>4</v>
      </c>
      <c r="AA22" s="36" t="s">
        <v>1</v>
      </c>
    </row>
    <row r="23" spans="1:27" x14ac:dyDescent="0.2">
      <c r="A23" s="2" t="s">
        <v>77</v>
      </c>
      <c r="B23" s="2" t="s">
        <v>78</v>
      </c>
      <c r="C23" s="2" t="s">
        <v>605</v>
      </c>
      <c r="D23" s="2" t="s">
        <v>606</v>
      </c>
      <c r="E23" s="2" t="s">
        <v>188</v>
      </c>
      <c r="F23" s="2" t="s">
        <v>607</v>
      </c>
      <c r="G23" s="9">
        <v>627034</v>
      </c>
      <c r="H23" s="2" t="s">
        <v>190</v>
      </c>
      <c r="I23" s="2" t="s">
        <v>570</v>
      </c>
      <c r="J23" s="2" t="s">
        <v>83</v>
      </c>
      <c r="K23" s="2" t="s">
        <v>83</v>
      </c>
      <c r="L23" s="2" t="s">
        <v>192</v>
      </c>
      <c r="M23" s="2" t="s">
        <v>132</v>
      </c>
      <c r="N23" s="2" t="s">
        <v>608</v>
      </c>
      <c r="O23" s="2" t="s">
        <v>84</v>
      </c>
      <c r="P23" s="2" t="s">
        <v>87</v>
      </c>
      <c r="Q23" s="5">
        <v>244</v>
      </c>
      <c r="R23" s="5">
        <v>1</v>
      </c>
      <c r="S23" s="5">
        <v>16390</v>
      </c>
      <c r="T23" s="5">
        <v>0</v>
      </c>
      <c r="U23" s="5">
        <v>39.991599999999998</v>
      </c>
      <c r="V23" s="6">
        <v>9.3999999999999998E-6</v>
      </c>
      <c r="W23" s="6">
        <v>5.4299999999999998E-5</v>
      </c>
      <c r="X23" s="6">
        <v>8.1999999999999994E-6</v>
      </c>
      <c r="Y23" s="2" t="s">
        <v>3</v>
      </c>
      <c r="Z23" s="36" t="s">
        <v>4</v>
      </c>
      <c r="AA23" s="36" t="s">
        <v>1</v>
      </c>
    </row>
    <row r="24" spans="1:27" x14ac:dyDescent="0.2">
      <c r="A24" s="2" t="s">
        <v>77</v>
      </c>
      <c r="B24" s="2" t="s">
        <v>78</v>
      </c>
      <c r="C24" s="2" t="s">
        <v>609</v>
      </c>
      <c r="D24" s="2" t="s">
        <v>610</v>
      </c>
      <c r="E24" s="2" t="s">
        <v>188</v>
      </c>
      <c r="F24" s="2" t="s">
        <v>611</v>
      </c>
      <c r="G24" s="9">
        <v>1082379</v>
      </c>
      <c r="H24" s="2" t="s">
        <v>190</v>
      </c>
      <c r="I24" s="2" t="s">
        <v>570</v>
      </c>
      <c r="J24" s="2" t="s">
        <v>83</v>
      </c>
      <c r="K24" s="2" t="s">
        <v>83</v>
      </c>
      <c r="L24" s="2" t="s">
        <v>192</v>
      </c>
      <c r="M24" s="2" t="s">
        <v>132</v>
      </c>
      <c r="N24" s="2" t="s">
        <v>612</v>
      </c>
      <c r="O24" s="2" t="s">
        <v>84</v>
      </c>
      <c r="P24" s="2" t="s">
        <v>87</v>
      </c>
      <c r="Q24" s="5">
        <v>3387</v>
      </c>
      <c r="R24" s="5">
        <v>1</v>
      </c>
      <c r="S24" s="5">
        <v>12310</v>
      </c>
      <c r="T24" s="5">
        <v>0</v>
      </c>
      <c r="U24" s="5">
        <v>416.93970000000002</v>
      </c>
      <c r="V24" s="6">
        <v>3.0500000000000003E-5</v>
      </c>
      <c r="W24" s="6">
        <v>5.6619999999999999E-4</v>
      </c>
      <c r="X24" s="6">
        <v>8.5699999999999996E-5</v>
      </c>
      <c r="Y24" s="2" t="s">
        <v>3</v>
      </c>
      <c r="Z24" s="36" t="s">
        <v>4</v>
      </c>
      <c r="AA24" s="36" t="s">
        <v>1</v>
      </c>
    </row>
    <row r="25" spans="1:27" x14ac:dyDescent="0.2">
      <c r="A25" s="2" t="s">
        <v>77</v>
      </c>
      <c r="B25" s="2" t="s">
        <v>78</v>
      </c>
      <c r="C25" s="2" t="s">
        <v>613</v>
      </c>
      <c r="D25" s="2" t="s">
        <v>614</v>
      </c>
      <c r="E25" s="2" t="s">
        <v>188</v>
      </c>
      <c r="F25" s="2" t="s">
        <v>613</v>
      </c>
      <c r="G25" s="9">
        <v>384016</v>
      </c>
      <c r="H25" s="2" t="s">
        <v>190</v>
      </c>
      <c r="I25" s="2" t="s">
        <v>570</v>
      </c>
      <c r="J25" s="2" t="s">
        <v>83</v>
      </c>
      <c r="K25" s="2" t="s">
        <v>83</v>
      </c>
      <c r="L25" s="2" t="s">
        <v>192</v>
      </c>
      <c r="M25" s="2" t="s">
        <v>132</v>
      </c>
      <c r="N25" s="2" t="s">
        <v>441</v>
      </c>
      <c r="O25" s="2" t="s">
        <v>84</v>
      </c>
      <c r="P25" s="2" t="s">
        <v>87</v>
      </c>
      <c r="Q25" s="5">
        <v>425</v>
      </c>
      <c r="R25" s="5">
        <v>1</v>
      </c>
      <c r="S25" s="5">
        <v>1255</v>
      </c>
      <c r="T25" s="5">
        <v>0</v>
      </c>
      <c r="U25" s="5">
        <v>5.3337500000000002</v>
      </c>
      <c r="V25" s="6">
        <v>1.15E-5</v>
      </c>
      <c r="W25" s="6">
        <v>7.2000000000000005E-6</v>
      </c>
      <c r="X25" s="6">
        <v>1.1000000000000001E-6</v>
      </c>
      <c r="Y25" s="2" t="s">
        <v>3</v>
      </c>
      <c r="Z25" s="36" t="s">
        <v>4</v>
      </c>
      <c r="AA25" s="36" t="s">
        <v>1</v>
      </c>
    </row>
    <row r="26" spans="1:27" x14ac:dyDescent="0.2">
      <c r="A26" s="2" t="s">
        <v>77</v>
      </c>
      <c r="B26" s="2" t="s">
        <v>78</v>
      </c>
      <c r="C26" s="2" t="s">
        <v>205</v>
      </c>
      <c r="D26" s="2" t="s">
        <v>206</v>
      </c>
      <c r="E26" s="2" t="s">
        <v>188</v>
      </c>
      <c r="F26" s="2" t="s">
        <v>205</v>
      </c>
      <c r="G26" s="9">
        <v>1119478</v>
      </c>
      <c r="H26" s="2" t="s">
        <v>190</v>
      </c>
      <c r="I26" s="2" t="s">
        <v>570</v>
      </c>
      <c r="J26" s="2" t="s">
        <v>83</v>
      </c>
      <c r="K26" s="2" t="s">
        <v>83</v>
      </c>
      <c r="L26" s="2" t="s">
        <v>192</v>
      </c>
      <c r="M26" s="2" t="s">
        <v>132</v>
      </c>
      <c r="N26" s="2" t="s">
        <v>208</v>
      </c>
      <c r="O26" s="2" t="s">
        <v>84</v>
      </c>
      <c r="P26" s="2" t="s">
        <v>87</v>
      </c>
      <c r="Q26" s="5">
        <v>960</v>
      </c>
      <c r="R26" s="5">
        <v>1</v>
      </c>
      <c r="S26" s="5">
        <v>26610</v>
      </c>
      <c r="T26" s="5">
        <v>0</v>
      </c>
      <c r="U26" s="5">
        <v>255.45599999999999</v>
      </c>
      <c r="V26" s="6">
        <v>7.9000000000000006E-6</v>
      </c>
      <c r="W26" s="6">
        <v>3.4689999999999998E-4</v>
      </c>
      <c r="X26" s="6">
        <v>5.2500000000000002E-5</v>
      </c>
      <c r="Y26" s="2" t="s">
        <v>3</v>
      </c>
      <c r="Z26" s="36" t="s">
        <v>4</v>
      </c>
      <c r="AA26" s="36" t="s">
        <v>1</v>
      </c>
    </row>
    <row r="27" spans="1:27" x14ac:dyDescent="0.2">
      <c r="A27" s="2" t="s">
        <v>77</v>
      </c>
      <c r="B27" s="2" t="s">
        <v>78</v>
      </c>
      <c r="C27" s="2" t="s">
        <v>615</v>
      </c>
      <c r="D27" s="2" t="s">
        <v>616</v>
      </c>
      <c r="E27" s="2" t="s">
        <v>188</v>
      </c>
      <c r="F27" s="2" t="s">
        <v>617</v>
      </c>
      <c r="G27" s="9">
        <v>1084557</v>
      </c>
      <c r="H27" s="2" t="s">
        <v>190</v>
      </c>
      <c r="I27" s="2" t="s">
        <v>570</v>
      </c>
      <c r="J27" s="2" t="s">
        <v>83</v>
      </c>
      <c r="K27" s="2" t="s">
        <v>83</v>
      </c>
      <c r="L27" s="2" t="s">
        <v>192</v>
      </c>
      <c r="M27" s="2" t="s">
        <v>132</v>
      </c>
      <c r="N27" s="2" t="s">
        <v>612</v>
      </c>
      <c r="O27" s="2" t="s">
        <v>84</v>
      </c>
      <c r="P27" s="2" t="s">
        <v>87</v>
      </c>
      <c r="Q27" s="5">
        <v>547</v>
      </c>
      <c r="R27" s="5">
        <v>1</v>
      </c>
      <c r="S27" s="5">
        <v>64720</v>
      </c>
      <c r="T27" s="5">
        <v>0</v>
      </c>
      <c r="U27" s="5">
        <v>354.01839999999999</v>
      </c>
      <c r="V27" s="6">
        <v>1.88E-5</v>
      </c>
      <c r="W27" s="6">
        <v>4.8079999999999998E-4</v>
      </c>
      <c r="X27" s="6">
        <v>7.2700000000000005E-5</v>
      </c>
      <c r="Y27" s="2" t="s">
        <v>3</v>
      </c>
      <c r="Z27" s="36" t="s">
        <v>4</v>
      </c>
      <c r="AA27" s="36" t="s">
        <v>1</v>
      </c>
    </row>
    <row r="28" spans="1:27" x14ac:dyDescent="0.2">
      <c r="A28" s="2" t="s">
        <v>77</v>
      </c>
      <c r="B28" s="2" t="s">
        <v>78</v>
      </c>
      <c r="C28" s="2" t="s">
        <v>618</v>
      </c>
      <c r="D28" s="2" t="s">
        <v>619</v>
      </c>
      <c r="E28" s="2" t="s">
        <v>188</v>
      </c>
      <c r="F28" s="2" t="s">
        <v>620</v>
      </c>
      <c r="G28" s="9">
        <v>1134402</v>
      </c>
      <c r="H28" s="2" t="s">
        <v>190</v>
      </c>
      <c r="I28" s="2" t="s">
        <v>570</v>
      </c>
      <c r="J28" s="2" t="s">
        <v>83</v>
      </c>
      <c r="K28" s="2" t="s">
        <v>83</v>
      </c>
      <c r="L28" s="2" t="s">
        <v>192</v>
      </c>
      <c r="M28" s="2" t="s">
        <v>132</v>
      </c>
      <c r="N28" s="2" t="s">
        <v>621</v>
      </c>
      <c r="O28" s="2" t="s">
        <v>84</v>
      </c>
      <c r="P28" s="2" t="s">
        <v>87</v>
      </c>
      <c r="Q28" s="5">
        <v>104</v>
      </c>
      <c r="R28" s="5">
        <v>1</v>
      </c>
      <c r="S28" s="5">
        <v>24060</v>
      </c>
      <c r="T28" s="5">
        <v>0</v>
      </c>
      <c r="U28" s="5">
        <v>25.022400000000001</v>
      </c>
      <c r="V28" s="6">
        <v>1.8000000000000001E-6</v>
      </c>
      <c r="W28" s="6">
        <v>3.4E-5</v>
      </c>
      <c r="X28" s="6">
        <v>5.1000000000000003E-6</v>
      </c>
      <c r="Y28" s="2" t="s">
        <v>3</v>
      </c>
      <c r="Z28" s="36" t="s">
        <v>4</v>
      </c>
      <c r="AA28" s="36" t="s">
        <v>1</v>
      </c>
    </row>
    <row r="29" spans="1:27" x14ac:dyDescent="0.2">
      <c r="A29" s="2" t="s">
        <v>77</v>
      </c>
      <c r="B29" s="2" t="s">
        <v>78</v>
      </c>
      <c r="C29" s="2" t="s">
        <v>622</v>
      </c>
      <c r="D29" s="2" t="s">
        <v>623</v>
      </c>
      <c r="E29" s="2" t="s">
        <v>188</v>
      </c>
      <c r="F29" s="2" t="s">
        <v>624</v>
      </c>
      <c r="G29" s="9">
        <v>720011</v>
      </c>
      <c r="H29" s="2" t="s">
        <v>190</v>
      </c>
      <c r="I29" s="2" t="s">
        <v>570</v>
      </c>
      <c r="J29" s="2" t="s">
        <v>83</v>
      </c>
      <c r="K29" s="2" t="s">
        <v>83</v>
      </c>
      <c r="L29" s="2" t="s">
        <v>192</v>
      </c>
      <c r="M29" s="2" t="s">
        <v>132</v>
      </c>
      <c r="N29" s="2" t="s">
        <v>621</v>
      </c>
      <c r="O29" s="2" t="s">
        <v>84</v>
      </c>
      <c r="P29" s="2" t="s">
        <v>87</v>
      </c>
      <c r="Q29" s="5">
        <v>2994.8</v>
      </c>
      <c r="R29" s="5">
        <v>1</v>
      </c>
      <c r="S29" s="5">
        <v>6299</v>
      </c>
      <c r="T29" s="5">
        <v>0</v>
      </c>
      <c r="U29" s="5">
        <v>188.64245</v>
      </c>
      <c r="V29" s="6">
        <v>2.5300000000000002E-5</v>
      </c>
      <c r="W29" s="6">
        <v>2.5619999999999999E-4</v>
      </c>
      <c r="X29" s="6">
        <v>3.8800000000000001E-5</v>
      </c>
      <c r="Y29" s="2" t="s">
        <v>3</v>
      </c>
      <c r="Z29" s="36" t="s">
        <v>4</v>
      </c>
      <c r="AA29" s="36" t="s">
        <v>1</v>
      </c>
    </row>
    <row r="30" spans="1:27" x14ac:dyDescent="0.2">
      <c r="A30" s="2" t="s">
        <v>77</v>
      </c>
      <c r="B30" s="2" t="s">
        <v>78</v>
      </c>
      <c r="C30" s="2" t="s">
        <v>224</v>
      </c>
      <c r="D30" s="2" t="s">
        <v>225</v>
      </c>
      <c r="E30" s="2" t="s">
        <v>188</v>
      </c>
      <c r="F30" s="2" t="s">
        <v>625</v>
      </c>
      <c r="G30" s="9">
        <v>1141969</v>
      </c>
      <c r="H30" s="2" t="s">
        <v>190</v>
      </c>
      <c r="I30" s="2" t="s">
        <v>570</v>
      </c>
      <c r="J30" s="2" t="s">
        <v>83</v>
      </c>
      <c r="K30" s="2" t="s">
        <v>83</v>
      </c>
      <c r="L30" s="2" t="s">
        <v>192</v>
      </c>
      <c r="M30" s="2" t="s">
        <v>132</v>
      </c>
      <c r="N30" s="2" t="s">
        <v>227</v>
      </c>
      <c r="O30" s="2" t="s">
        <v>84</v>
      </c>
      <c r="P30" s="2" t="s">
        <v>87</v>
      </c>
      <c r="Q30" s="5">
        <v>18601</v>
      </c>
      <c r="R30" s="5">
        <v>1</v>
      </c>
      <c r="S30" s="5">
        <v>4170</v>
      </c>
      <c r="T30" s="5">
        <v>0</v>
      </c>
      <c r="U30" s="5">
        <v>775.6617</v>
      </c>
      <c r="V30" s="6">
        <v>1.863E-4</v>
      </c>
      <c r="W30" s="6">
        <v>1.0534000000000001E-3</v>
      </c>
      <c r="X30" s="6">
        <v>1.594E-4</v>
      </c>
      <c r="Y30" s="2" t="s">
        <v>3</v>
      </c>
      <c r="Z30" s="36" t="s">
        <v>4</v>
      </c>
      <c r="AA30" s="36" t="s">
        <v>1</v>
      </c>
    </row>
    <row r="31" spans="1:27" x14ac:dyDescent="0.2">
      <c r="A31" s="2" t="s">
        <v>77</v>
      </c>
      <c r="B31" s="2" t="s">
        <v>78</v>
      </c>
      <c r="C31" s="2" t="s">
        <v>626</v>
      </c>
      <c r="D31" s="2" t="s">
        <v>627</v>
      </c>
      <c r="E31" s="2" t="s">
        <v>188</v>
      </c>
      <c r="F31" s="2" t="s">
        <v>628</v>
      </c>
      <c r="G31" s="9">
        <v>1147750</v>
      </c>
      <c r="H31" s="2" t="s">
        <v>190</v>
      </c>
      <c r="I31" s="2" t="s">
        <v>570</v>
      </c>
      <c r="J31" s="2" t="s">
        <v>83</v>
      </c>
      <c r="K31" s="2" t="s">
        <v>83</v>
      </c>
      <c r="L31" s="2" t="s">
        <v>192</v>
      </c>
      <c r="M31" s="2" t="s">
        <v>132</v>
      </c>
      <c r="N31" s="2" t="s">
        <v>227</v>
      </c>
      <c r="O31" s="2" t="s">
        <v>84</v>
      </c>
      <c r="P31" s="2" t="s">
        <v>87</v>
      </c>
      <c r="Q31" s="5">
        <v>1529.2</v>
      </c>
      <c r="R31" s="5">
        <v>1</v>
      </c>
      <c r="S31" s="5">
        <v>415.7</v>
      </c>
      <c r="T31" s="5">
        <v>0</v>
      </c>
      <c r="U31" s="5">
        <v>6.3568800000000003</v>
      </c>
      <c r="V31" s="6">
        <v>2.1709999999999999E-4</v>
      </c>
      <c r="W31" s="6">
        <v>8.599999999999999E-6</v>
      </c>
      <c r="X31" s="6">
        <v>1.2999999999999998E-6</v>
      </c>
      <c r="Y31" s="2" t="s">
        <v>3</v>
      </c>
      <c r="Z31" s="36" t="s">
        <v>4</v>
      </c>
      <c r="AA31" s="36" t="s">
        <v>1</v>
      </c>
    </row>
    <row r="32" spans="1:27" x14ac:dyDescent="0.2">
      <c r="A32" s="2" t="s">
        <v>77</v>
      </c>
      <c r="B32" s="2" t="s">
        <v>78</v>
      </c>
      <c r="C32" s="2" t="s">
        <v>629</v>
      </c>
      <c r="D32" s="2" t="s">
        <v>630</v>
      </c>
      <c r="E32" s="2" t="s">
        <v>188</v>
      </c>
      <c r="F32" s="2" t="s">
        <v>631</v>
      </c>
      <c r="G32" s="9">
        <v>1155290</v>
      </c>
      <c r="H32" s="2" t="s">
        <v>190</v>
      </c>
      <c r="I32" s="2" t="s">
        <v>570</v>
      </c>
      <c r="J32" s="2" t="s">
        <v>83</v>
      </c>
      <c r="K32" s="2" t="s">
        <v>632</v>
      </c>
      <c r="L32" s="2" t="s">
        <v>192</v>
      </c>
      <c r="M32" s="2" t="s">
        <v>132</v>
      </c>
      <c r="N32" s="2" t="s">
        <v>227</v>
      </c>
      <c r="O32" s="2" t="s">
        <v>84</v>
      </c>
      <c r="P32" s="2" t="s">
        <v>87</v>
      </c>
      <c r="Q32" s="5">
        <v>4818</v>
      </c>
      <c r="R32" s="5">
        <v>1</v>
      </c>
      <c r="S32" s="5">
        <v>5008</v>
      </c>
      <c r="T32" s="5">
        <v>5.1715999999999998</v>
      </c>
      <c r="U32" s="5">
        <v>246.45707999999999</v>
      </c>
      <c r="V32" s="6">
        <v>2.62E-5</v>
      </c>
      <c r="W32" s="6">
        <v>3.347E-4</v>
      </c>
      <c r="X32" s="6">
        <v>5.0600000000000003E-5</v>
      </c>
      <c r="Y32" s="2" t="s">
        <v>3</v>
      </c>
      <c r="Z32" s="36" t="s">
        <v>4</v>
      </c>
      <c r="AA32" s="36" t="s">
        <v>1</v>
      </c>
    </row>
    <row r="33" spans="1:27" x14ac:dyDescent="0.2">
      <c r="A33" s="2" t="s">
        <v>77</v>
      </c>
      <c r="B33" s="2" t="s">
        <v>78</v>
      </c>
      <c r="C33" s="2" t="s">
        <v>633</v>
      </c>
      <c r="D33" s="2" t="s">
        <v>634</v>
      </c>
      <c r="E33" s="2" t="s">
        <v>188</v>
      </c>
      <c r="F33" s="2" t="s">
        <v>633</v>
      </c>
      <c r="G33" s="9">
        <v>1161264</v>
      </c>
      <c r="H33" s="2" t="s">
        <v>190</v>
      </c>
      <c r="I33" s="2" t="s">
        <v>570</v>
      </c>
      <c r="J33" s="2" t="s">
        <v>83</v>
      </c>
      <c r="K33" s="2" t="s">
        <v>83</v>
      </c>
      <c r="L33" s="2" t="s">
        <v>192</v>
      </c>
      <c r="M33" s="2" t="s">
        <v>132</v>
      </c>
      <c r="N33" s="2" t="s">
        <v>282</v>
      </c>
      <c r="O33" s="2" t="s">
        <v>84</v>
      </c>
      <c r="P33" s="2" t="s">
        <v>87</v>
      </c>
      <c r="Q33" s="5">
        <v>365</v>
      </c>
      <c r="R33" s="5">
        <v>1</v>
      </c>
      <c r="S33" s="5">
        <v>18180</v>
      </c>
      <c r="T33" s="5">
        <v>0</v>
      </c>
      <c r="U33" s="5">
        <v>66.356999999999999</v>
      </c>
      <c r="V33" s="6">
        <v>2.51E-5</v>
      </c>
      <c r="W33" s="6">
        <v>9.0100000000000008E-5</v>
      </c>
      <c r="X33" s="6">
        <v>1.36E-5</v>
      </c>
      <c r="Y33" s="2" t="s">
        <v>3</v>
      </c>
      <c r="Z33" s="36" t="s">
        <v>4</v>
      </c>
      <c r="AA33" s="36" t="s">
        <v>1</v>
      </c>
    </row>
    <row r="34" spans="1:27" x14ac:dyDescent="0.2">
      <c r="A34" s="2" t="s">
        <v>77</v>
      </c>
      <c r="B34" s="2" t="s">
        <v>78</v>
      </c>
      <c r="C34" s="2" t="s">
        <v>635</v>
      </c>
      <c r="D34" s="2" t="s">
        <v>636</v>
      </c>
      <c r="E34" s="2" t="s">
        <v>188</v>
      </c>
      <c r="F34" s="2" t="s">
        <v>637</v>
      </c>
      <c r="G34" s="9">
        <v>1175439</v>
      </c>
      <c r="H34" s="2" t="s">
        <v>190</v>
      </c>
      <c r="I34" s="2" t="s">
        <v>570</v>
      </c>
      <c r="J34" s="2" t="s">
        <v>83</v>
      </c>
      <c r="K34" s="2" t="s">
        <v>83</v>
      </c>
      <c r="L34" s="2" t="s">
        <v>192</v>
      </c>
      <c r="M34" s="2" t="s">
        <v>132</v>
      </c>
      <c r="N34" s="2" t="s">
        <v>638</v>
      </c>
      <c r="O34" s="2" t="s">
        <v>84</v>
      </c>
      <c r="P34" s="2" t="s">
        <v>87</v>
      </c>
      <c r="Q34" s="5">
        <v>400</v>
      </c>
      <c r="R34" s="5">
        <v>1</v>
      </c>
      <c r="S34" s="5">
        <v>1890</v>
      </c>
      <c r="T34" s="5">
        <v>0</v>
      </c>
      <c r="U34" s="5">
        <v>7.56</v>
      </c>
      <c r="V34" s="6">
        <v>1.17E-5</v>
      </c>
      <c r="W34" s="6">
        <v>1.0300000000000001E-5</v>
      </c>
      <c r="X34" s="6">
        <v>1.6000000000000001E-6</v>
      </c>
      <c r="Y34" s="2" t="s">
        <v>3</v>
      </c>
      <c r="Z34" s="36" t="s">
        <v>4</v>
      </c>
      <c r="AA34" s="36" t="s">
        <v>1</v>
      </c>
    </row>
    <row r="35" spans="1:27" x14ac:dyDescent="0.2">
      <c r="A35" s="2" t="s">
        <v>77</v>
      </c>
      <c r="B35" s="2" t="s">
        <v>78</v>
      </c>
      <c r="C35" s="2" t="s">
        <v>639</v>
      </c>
      <c r="D35" s="2" t="s">
        <v>640</v>
      </c>
      <c r="E35" s="2" t="s">
        <v>188</v>
      </c>
      <c r="F35" s="2" t="s">
        <v>641</v>
      </c>
      <c r="G35" s="9">
        <v>1178334</v>
      </c>
      <c r="H35" s="2" t="s">
        <v>190</v>
      </c>
      <c r="I35" s="2" t="s">
        <v>570</v>
      </c>
      <c r="J35" s="2" t="s">
        <v>83</v>
      </c>
      <c r="K35" s="2" t="s">
        <v>83</v>
      </c>
      <c r="L35" s="2" t="s">
        <v>192</v>
      </c>
      <c r="M35" s="2" t="s">
        <v>132</v>
      </c>
      <c r="N35" s="2" t="s">
        <v>621</v>
      </c>
      <c r="O35" s="2" t="s">
        <v>84</v>
      </c>
      <c r="P35" s="2" t="s">
        <v>87</v>
      </c>
      <c r="Q35" s="5">
        <v>2040</v>
      </c>
      <c r="R35" s="5">
        <v>1</v>
      </c>
      <c r="S35" s="5">
        <v>1601</v>
      </c>
      <c r="T35" s="5">
        <v>0</v>
      </c>
      <c r="U35" s="5">
        <v>32.660400000000003</v>
      </c>
      <c r="V35" s="6">
        <v>4.4700000000000002E-5</v>
      </c>
      <c r="W35" s="6">
        <v>4.4400000000000002E-5</v>
      </c>
      <c r="X35" s="6">
        <v>6.7000000000000002E-6</v>
      </c>
      <c r="Y35" s="2" t="s">
        <v>3</v>
      </c>
      <c r="Z35" s="36" t="s">
        <v>4</v>
      </c>
      <c r="AA35" s="36" t="s">
        <v>1</v>
      </c>
    </row>
    <row r="36" spans="1:27" x14ac:dyDescent="0.2">
      <c r="A36" s="2" t="s">
        <v>77</v>
      </c>
      <c r="B36" s="2" t="s">
        <v>78</v>
      </c>
      <c r="C36" s="2" t="s">
        <v>642</v>
      </c>
      <c r="D36" s="2" t="s">
        <v>643</v>
      </c>
      <c r="E36" s="2" t="s">
        <v>188</v>
      </c>
      <c r="F36" s="2" t="s">
        <v>642</v>
      </c>
      <c r="G36" s="9">
        <v>1178490</v>
      </c>
      <c r="H36" s="2" t="s">
        <v>190</v>
      </c>
      <c r="I36" s="2" t="s">
        <v>570</v>
      </c>
      <c r="J36" s="2" t="s">
        <v>83</v>
      </c>
      <c r="K36" s="2" t="s">
        <v>83</v>
      </c>
      <c r="L36" s="2" t="s">
        <v>192</v>
      </c>
      <c r="M36" s="2" t="s">
        <v>132</v>
      </c>
      <c r="N36" s="2" t="s">
        <v>644</v>
      </c>
      <c r="O36" s="2" t="s">
        <v>84</v>
      </c>
      <c r="P36" s="2" t="s">
        <v>87</v>
      </c>
      <c r="Q36" s="5">
        <v>4800</v>
      </c>
      <c r="R36" s="5">
        <v>1</v>
      </c>
      <c r="S36" s="5">
        <v>259</v>
      </c>
      <c r="T36" s="5">
        <v>0</v>
      </c>
      <c r="U36" s="5">
        <v>12.432</v>
      </c>
      <c r="V36" s="6">
        <v>1.5980000000000001E-4</v>
      </c>
      <c r="W36" s="6">
        <v>1.6900000000000001E-5</v>
      </c>
      <c r="X36" s="6">
        <v>2.5999999999999997E-6</v>
      </c>
      <c r="Y36" s="2" t="s">
        <v>3</v>
      </c>
      <c r="Z36" s="36" t="s">
        <v>4</v>
      </c>
      <c r="AA36" s="36" t="s">
        <v>1</v>
      </c>
    </row>
    <row r="37" spans="1:27" x14ac:dyDescent="0.2">
      <c r="A37" s="2" t="s">
        <v>77</v>
      </c>
      <c r="B37" s="2" t="s">
        <v>78</v>
      </c>
      <c r="C37" s="2" t="s">
        <v>645</v>
      </c>
      <c r="D37" s="2" t="s">
        <v>646</v>
      </c>
      <c r="E37" s="2" t="s">
        <v>188</v>
      </c>
      <c r="F37" s="2" t="s">
        <v>645</v>
      </c>
      <c r="G37" s="9">
        <v>1176593</v>
      </c>
      <c r="H37" s="2" t="s">
        <v>190</v>
      </c>
      <c r="I37" s="2" t="s">
        <v>570</v>
      </c>
      <c r="J37" s="2" t="s">
        <v>83</v>
      </c>
      <c r="K37" s="2" t="s">
        <v>83</v>
      </c>
      <c r="L37" s="2" t="s">
        <v>192</v>
      </c>
      <c r="M37" s="2" t="s">
        <v>132</v>
      </c>
      <c r="N37" s="2" t="s">
        <v>644</v>
      </c>
      <c r="O37" s="2" t="s">
        <v>84</v>
      </c>
      <c r="P37" s="2" t="s">
        <v>87</v>
      </c>
      <c r="Q37" s="5">
        <v>18225</v>
      </c>
      <c r="R37" s="5">
        <v>1</v>
      </c>
      <c r="S37" s="5">
        <v>4273</v>
      </c>
      <c r="T37" s="5">
        <v>0</v>
      </c>
      <c r="U37" s="5">
        <v>778.75424999999996</v>
      </c>
      <c r="V37" s="6">
        <v>2.3029999999999999E-4</v>
      </c>
      <c r="W37" s="6">
        <v>1.0576000000000001E-3</v>
      </c>
      <c r="X37" s="6">
        <v>1.6000000000000001E-4</v>
      </c>
      <c r="Y37" s="2" t="s">
        <v>3</v>
      </c>
      <c r="Z37" s="36" t="s">
        <v>4</v>
      </c>
      <c r="AA37" s="36" t="s">
        <v>1</v>
      </c>
    </row>
    <row r="38" spans="1:27" x14ac:dyDescent="0.2">
      <c r="A38" s="2" t="s">
        <v>77</v>
      </c>
      <c r="B38" s="2" t="s">
        <v>78</v>
      </c>
      <c r="C38" s="2" t="s">
        <v>581</v>
      </c>
      <c r="D38" s="2" t="s">
        <v>647</v>
      </c>
      <c r="E38" s="2" t="s">
        <v>175</v>
      </c>
      <c r="F38" s="2" t="s">
        <v>648</v>
      </c>
      <c r="G38" s="2" t="s">
        <v>649</v>
      </c>
      <c r="H38" s="2" t="s">
        <v>650</v>
      </c>
      <c r="I38" s="2" t="s">
        <v>570</v>
      </c>
      <c r="J38" s="2" t="s">
        <v>169</v>
      </c>
      <c r="K38" s="2" t="s">
        <v>83</v>
      </c>
      <c r="L38" s="2" t="s">
        <v>192</v>
      </c>
      <c r="M38" s="2" t="s">
        <v>651</v>
      </c>
      <c r="N38" s="2" t="s">
        <v>652</v>
      </c>
      <c r="O38" s="2" t="s">
        <v>84</v>
      </c>
      <c r="P38" s="2" t="s">
        <v>93</v>
      </c>
      <c r="Q38" s="5">
        <v>572</v>
      </c>
      <c r="R38" s="5">
        <v>3.681</v>
      </c>
      <c r="S38" s="5">
        <v>1411</v>
      </c>
      <c r="T38" s="5">
        <v>0</v>
      </c>
      <c r="U38" s="5">
        <v>29.709050000000001</v>
      </c>
      <c r="V38" s="6">
        <v>4.9999999999999998E-7</v>
      </c>
      <c r="W38" s="6">
        <v>4.0299999999999997E-5</v>
      </c>
      <c r="X38" s="6">
        <v>6.1E-6</v>
      </c>
      <c r="Y38" s="9">
        <v>400002220</v>
      </c>
      <c r="Z38" s="36" t="s">
        <v>4</v>
      </c>
      <c r="AA38" s="36" t="s">
        <v>1</v>
      </c>
    </row>
    <row r="39" spans="1:27" x14ac:dyDescent="0.2">
      <c r="A39" s="2" t="s">
        <v>77</v>
      </c>
      <c r="B39" s="2" t="s">
        <v>78</v>
      </c>
      <c r="C39" s="2" t="s">
        <v>653</v>
      </c>
      <c r="D39" s="2" t="s">
        <v>654</v>
      </c>
      <c r="E39" s="2" t="s">
        <v>175</v>
      </c>
      <c r="F39" s="2" t="s">
        <v>655</v>
      </c>
      <c r="G39" s="2" t="s">
        <v>656</v>
      </c>
      <c r="H39" s="2" t="s">
        <v>650</v>
      </c>
      <c r="I39" s="2" t="s">
        <v>570</v>
      </c>
      <c r="J39" s="2" t="s">
        <v>169</v>
      </c>
      <c r="K39" s="2" t="s">
        <v>170</v>
      </c>
      <c r="L39" s="2" t="s">
        <v>192</v>
      </c>
      <c r="M39" s="2" t="s">
        <v>657</v>
      </c>
      <c r="N39" s="2" t="s">
        <v>658</v>
      </c>
      <c r="O39" s="2" t="s">
        <v>84</v>
      </c>
      <c r="P39" s="2" t="s">
        <v>93</v>
      </c>
      <c r="Q39" s="5">
        <v>172</v>
      </c>
      <c r="R39" s="5">
        <v>3.681</v>
      </c>
      <c r="S39" s="5">
        <v>42072</v>
      </c>
      <c r="T39" s="5">
        <v>0</v>
      </c>
      <c r="U39" s="5">
        <v>266.37128999999999</v>
      </c>
      <c r="V39" s="6">
        <v>0</v>
      </c>
      <c r="W39" s="6">
        <v>3.6179999999999996E-4</v>
      </c>
      <c r="X39" s="6">
        <v>5.4700000000000001E-5</v>
      </c>
      <c r="Y39" s="9">
        <v>400014514</v>
      </c>
      <c r="Z39" s="36" t="s">
        <v>4</v>
      </c>
      <c r="AA39" s="36" t="s">
        <v>1</v>
      </c>
    </row>
    <row r="40" spans="1:27" x14ac:dyDescent="0.2">
      <c r="A40" s="2" t="s">
        <v>77</v>
      </c>
      <c r="B40" s="2" t="s">
        <v>78</v>
      </c>
      <c r="C40" s="2" t="s">
        <v>659</v>
      </c>
      <c r="D40" s="2" t="s">
        <v>660</v>
      </c>
      <c r="E40" s="2" t="s">
        <v>175</v>
      </c>
      <c r="F40" s="2" t="s">
        <v>661</v>
      </c>
      <c r="G40" s="2" t="s">
        <v>662</v>
      </c>
      <c r="H40" s="2" t="s">
        <v>650</v>
      </c>
      <c r="I40" s="2" t="s">
        <v>570</v>
      </c>
      <c r="J40" s="2" t="s">
        <v>169</v>
      </c>
      <c r="K40" s="2" t="s">
        <v>663</v>
      </c>
      <c r="L40" s="2" t="s">
        <v>192</v>
      </c>
      <c r="M40" s="2" t="s">
        <v>657</v>
      </c>
      <c r="N40" s="2" t="s">
        <v>664</v>
      </c>
      <c r="O40" s="2" t="s">
        <v>84</v>
      </c>
      <c r="P40" s="2" t="s">
        <v>93</v>
      </c>
      <c r="Q40" s="5">
        <v>750</v>
      </c>
      <c r="R40" s="5">
        <v>3.681</v>
      </c>
      <c r="S40" s="5">
        <v>13605</v>
      </c>
      <c r="T40" s="5">
        <v>0.32079999999999997</v>
      </c>
      <c r="U40" s="5">
        <v>376.78097000000002</v>
      </c>
      <c r="V40" s="6">
        <v>1.0000000000000001E-7</v>
      </c>
      <c r="W40" s="6">
        <v>5.1170000000000002E-4</v>
      </c>
      <c r="X40" s="6">
        <v>7.7399999999999998E-5</v>
      </c>
      <c r="Y40" s="9">
        <v>400060988</v>
      </c>
      <c r="Z40" s="36" t="s">
        <v>4</v>
      </c>
      <c r="AA40" s="36" t="s">
        <v>1</v>
      </c>
    </row>
    <row r="41" spans="1:27" x14ac:dyDescent="0.2">
      <c r="A41" s="2" t="s">
        <v>77</v>
      </c>
      <c r="B41" s="2" t="s">
        <v>78</v>
      </c>
      <c r="C41" s="2" t="s">
        <v>665</v>
      </c>
      <c r="D41" s="2" t="s">
        <v>666</v>
      </c>
      <c r="E41" s="2" t="s">
        <v>175</v>
      </c>
      <c r="F41" s="2" t="s">
        <v>665</v>
      </c>
      <c r="G41" s="2" t="s">
        <v>667</v>
      </c>
      <c r="H41" s="2" t="s">
        <v>650</v>
      </c>
      <c r="I41" s="2" t="s">
        <v>570</v>
      </c>
      <c r="J41" s="2" t="s">
        <v>169</v>
      </c>
      <c r="K41" s="2" t="s">
        <v>170</v>
      </c>
      <c r="L41" s="2" t="s">
        <v>192</v>
      </c>
      <c r="M41" s="2" t="s">
        <v>657</v>
      </c>
      <c r="N41" s="2" t="s">
        <v>664</v>
      </c>
      <c r="O41" s="2" t="s">
        <v>84</v>
      </c>
      <c r="P41" s="2" t="s">
        <v>93</v>
      </c>
      <c r="Q41" s="5">
        <v>173</v>
      </c>
      <c r="R41" s="5">
        <v>3.681</v>
      </c>
      <c r="S41" s="5">
        <v>90356</v>
      </c>
      <c r="T41" s="5">
        <v>0</v>
      </c>
      <c r="U41" s="5">
        <v>575.39874999999995</v>
      </c>
      <c r="V41" s="6">
        <v>0</v>
      </c>
      <c r="W41" s="6">
        <v>7.8149999999999997E-4</v>
      </c>
      <c r="X41" s="6">
        <v>1.182E-4</v>
      </c>
      <c r="Y41" s="9">
        <v>400067959</v>
      </c>
      <c r="Z41" s="36" t="s">
        <v>4</v>
      </c>
      <c r="AA41" s="36" t="s">
        <v>1</v>
      </c>
    </row>
    <row r="42" spans="1:27" x14ac:dyDescent="0.2">
      <c r="A42" s="2" t="s">
        <v>77</v>
      </c>
      <c r="B42" s="2" t="s">
        <v>78</v>
      </c>
      <c r="C42" s="2" t="s">
        <v>668</v>
      </c>
      <c r="D42" s="2" t="s">
        <v>669</v>
      </c>
      <c r="E42" s="2" t="s">
        <v>175</v>
      </c>
      <c r="F42" s="2" t="s">
        <v>670</v>
      </c>
      <c r="G42" s="2" t="s">
        <v>671</v>
      </c>
      <c r="H42" s="2" t="s">
        <v>650</v>
      </c>
      <c r="I42" s="2" t="s">
        <v>570</v>
      </c>
      <c r="J42" s="2" t="s">
        <v>169</v>
      </c>
      <c r="K42" s="2" t="s">
        <v>170</v>
      </c>
      <c r="L42" s="2" t="s">
        <v>192</v>
      </c>
      <c r="M42" s="2" t="s">
        <v>651</v>
      </c>
      <c r="N42" s="2" t="s">
        <v>658</v>
      </c>
      <c r="O42" s="2" t="s">
        <v>84</v>
      </c>
      <c r="P42" s="2" t="s">
        <v>93</v>
      </c>
      <c r="Q42" s="5">
        <v>233</v>
      </c>
      <c r="R42" s="5">
        <v>3.681</v>
      </c>
      <c r="S42" s="5">
        <v>30118</v>
      </c>
      <c r="T42" s="5">
        <v>0</v>
      </c>
      <c r="U42" s="5">
        <v>258.31394999999998</v>
      </c>
      <c r="V42" s="6">
        <v>2.0000000000000002E-7</v>
      </c>
      <c r="W42" s="6">
        <v>3.5080000000000002E-4</v>
      </c>
      <c r="X42" s="6">
        <v>5.3099999999999996E-5</v>
      </c>
      <c r="Y42" s="9">
        <v>471046338</v>
      </c>
      <c r="Z42" s="36" t="s">
        <v>4</v>
      </c>
      <c r="AA42" s="36" t="s">
        <v>1</v>
      </c>
    </row>
    <row r="43" spans="1:27" x14ac:dyDescent="0.2">
      <c r="A43" s="2" t="s">
        <v>77</v>
      </c>
      <c r="B43" s="2" t="s">
        <v>78</v>
      </c>
      <c r="C43" s="2" t="s">
        <v>672</v>
      </c>
      <c r="D43" s="2" t="s">
        <v>673</v>
      </c>
      <c r="E43" s="2" t="s">
        <v>175</v>
      </c>
      <c r="F43" s="2" t="s">
        <v>674</v>
      </c>
      <c r="G43" s="2" t="s">
        <v>675</v>
      </c>
      <c r="H43" s="2" t="s">
        <v>650</v>
      </c>
      <c r="I43" s="2" t="s">
        <v>570</v>
      </c>
      <c r="J43" s="2" t="s">
        <v>169</v>
      </c>
      <c r="K43" s="2" t="s">
        <v>170</v>
      </c>
      <c r="L43" s="2" t="s">
        <v>192</v>
      </c>
      <c r="M43" s="2" t="s">
        <v>651</v>
      </c>
      <c r="N43" s="2" t="s">
        <v>676</v>
      </c>
      <c r="O43" s="2" t="s">
        <v>84</v>
      </c>
      <c r="P43" s="2" t="s">
        <v>93</v>
      </c>
      <c r="Q43" s="5">
        <v>50</v>
      </c>
      <c r="R43" s="5">
        <v>3.681</v>
      </c>
      <c r="S43" s="5">
        <v>48157</v>
      </c>
      <c r="T43" s="5">
        <v>0</v>
      </c>
      <c r="U43" s="5">
        <v>88.632949999999994</v>
      </c>
      <c r="V43" s="6">
        <v>0</v>
      </c>
      <c r="W43" s="6">
        <v>1.204E-4</v>
      </c>
      <c r="X43" s="6">
        <v>1.8199999999999999E-5</v>
      </c>
      <c r="Y43" s="9">
        <v>471071948</v>
      </c>
      <c r="Z43" s="36" t="s">
        <v>4</v>
      </c>
      <c r="AA43" s="36" t="s">
        <v>1</v>
      </c>
    </row>
    <row r="44" spans="1:27" x14ac:dyDescent="0.2">
      <c r="A44" s="2" t="s">
        <v>77</v>
      </c>
      <c r="B44" s="2" t="s">
        <v>78</v>
      </c>
      <c r="C44" s="2" t="s">
        <v>677</v>
      </c>
      <c r="D44" s="2" t="s">
        <v>678</v>
      </c>
      <c r="E44" s="2" t="s">
        <v>175</v>
      </c>
      <c r="F44" s="2" t="s">
        <v>679</v>
      </c>
      <c r="G44" s="2" t="s">
        <v>680</v>
      </c>
      <c r="H44" s="2" t="s">
        <v>650</v>
      </c>
      <c r="I44" s="2" t="s">
        <v>570</v>
      </c>
      <c r="J44" s="2" t="s">
        <v>169</v>
      </c>
      <c r="K44" s="2" t="s">
        <v>170</v>
      </c>
      <c r="L44" s="2" t="s">
        <v>192</v>
      </c>
      <c r="M44" s="2" t="s">
        <v>651</v>
      </c>
      <c r="N44" s="2" t="s">
        <v>676</v>
      </c>
      <c r="O44" s="2" t="s">
        <v>84</v>
      </c>
      <c r="P44" s="2" t="s">
        <v>93</v>
      </c>
      <c r="Q44" s="5">
        <v>206</v>
      </c>
      <c r="R44" s="5">
        <v>3.681</v>
      </c>
      <c r="S44" s="5">
        <v>27908</v>
      </c>
      <c r="T44" s="5">
        <v>0</v>
      </c>
      <c r="U44" s="5">
        <v>211.62244999999999</v>
      </c>
      <c r="V44" s="6">
        <v>1.0000000000000001E-7</v>
      </c>
      <c r="W44" s="6">
        <v>2.8739999999999999E-4</v>
      </c>
      <c r="X44" s="6">
        <v>4.35E-5</v>
      </c>
      <c r="Y44" s="9">
        <v>471130785</v>
      </c>
      <c r="Z44" s="36" t="s">
        <v>4</v>
      </c>
      <c r="AA44" s="36" t="s">
        <v>1</v>
      </c>
    </row>
    <row r="45" spans="1:27" x14ac:dyDescent="0.2">
      <c r="A45" s="2" t="s">
        <v>77</v>
      </c>
      <c r="B45" s="2" t="s">
        <v>78</v>
      </c>
      <c r="C45" s="2" t="s">
        <v>681</v>
      </c>
      <c r="D45" s="2" t="s">
        <v>682</v>
      </c>
      <c r="E45" s="2" t="s">
        <v>175</v>
      </c>
      <c r="F45" s="2" t="s">
        <v>683</v>
      </c>
      <c r="G45" s="2" t="s">
        <v>684</v>
      </c>
      <c r="H45" s="2" t="s">
        <v>650</v>
      </c>
      <c r="I45" s="2" t="s">
        <v>570</v>
      </c>
      <c r="J45" s="2" t="s">
        <v>169</v>
      </c>
      <c r="K45" s="2" t="s">
        <v>170</v>
      </c>
      <c r="L45" s="2" t="s">
        <v>192</v>
      </c>
      <c r="M45" s="2" t="s">
        <v>651</v>
      </c>
      <c r="N45" s="2" t="s">
        <v>685</v>
      </c>
      <c r="O45" s="2" t="s">
        <v>84</v>
      </c>
      <c r="P45" s="2" t="s">
        <v>93</v>
      </c>
      <c r="Q45" s="5">
        <v>334</v>
      </c>
      <c r="R45" s="5">
        <v>3.681</v>
      </c>
      <c r="S45" s="5">
        <v>28413</v>
      </c>
      <c r="T45" s="5">
        <v>0</v>
      </c>
      <c r="U45" s="5">
        <v>349.32476000000003</v>
      </c>
      <c r="V45" s="6">
        <v>9.9999999999999995E-7</v>
      </c>
      <c r="W45" s="6">
        <v>4.7440000000000004E-4</v>
      </c>
      <c r="X45" s="6">
        <v>7.1799999999999997E-5</v>
      </c>
      <c r="Y45" s="9">
        <v>471281513</v>
      </c>
      <c r="Z45" s="36" t="s">
        <v>4</v>
      </c>
      <c r="AA45" s="36" t="s">
        <v>1</v>
      </c>
    </row>
    <row r="46" spans="1:27" x14ac:dyDescent="0.2">
      <c r="A46" s="2" t="s">
        <v>77</v>
      </c>
      <c r="B46" s="2" t="s">
        <v>78</v>
      </c>
      <c r="C46" s="2" t="s">
        <v>686</v>
      </c>
      <c r="D46" s="2" t="s">
        <v>687</v>
      </c>
      <c r="E46" s="2" t="s">
        <v>175</v>
      </c>
      <c r="F46" s="2" t="s">
        <v>688</v>
      </c>
      <c r="G46" s="2" t="s">
        <v>689</v>
      </c>
      <c r="H46" s="2" t="s">
        <v>650</v>
      </c>
      <c r="I46" s="2" t="s">
        <v>570</v>
      </c>
      <c r="J46" s="2" t="s">
        <v>169</v>
      </c>
      <c r="K46" s="2" t="s">
        <v>170</v>
      </c>
      <c r="L46" s="2" t="s">
        <v>192</v>
      </c>
      <c r="M46" s="2" t="s">
        <v>651</v>
      </c>
      <c r="N46" s="2" t="s">
        <v>690</v>
      </c>
      <c r="O46" s="2" t="s">
        <v>84</v>
      </c>
      <c r="P46" s="2" t="s">
        <v>93</v>
      </c>
      <c r="Q46" s="5">
        <v>428</v>
      </c>
      <c r="R46" s="5">
        <v>3.681</v>
      </c>
      <c r="S46" s="5">
        <v>20030</v>
      </c>
      <c r="T46" s="5">
        <v>0</v>
      </c>
      <c r="U46" s="5">
        <v>315.56623999999999</v>
      </c>
      <c r="V46" s="6">
        <v>1.0000000000000001E-7</v>
      </c>
      <c r="W46" s="6">
        <v>4.2860000000000001E-4</v>
      </c>
      <c r="X46" s="6">
        <v>6.4800000000000003E-5</v>
      </c>
      <c r="Y46" s="9">
        <v>400015321</v>
      </c>
      <c r="Z46" s="36" t="s">
        <v>4</v>
      </c>
      <c r="AA46" s="36" t="s">
        <v>1</v>
      </c>
    </row>
    <row r="47" spans="1:27" x14ac:dyDescent="0.2">
      <c r="A47" s="2" t="s">
        <v>77</v>
      </c>
      <c r="B47" s="2" t="s">
        <v>78</v>
      </c>
      <c r="C47" s="2" t="s">
        <v>691</v>
      </c>
      <c r="D47" s="2" t="s">
        <v>692</v>
      </c>
      <c r="E47" s="2" t="s">
        <v>175</v>
      </c>
      <c r="F47" s="2" t="s">
        <v>693</v>
      </c>
      <c r="G47" s="2" t="s">
        <v>694</v>
      </c>
      <c r="H47" s="2" t="s">
        <v>650</v>
      </c>
      <c r="I47" s="2" t="s">
        <v>570</v>
      </c>
      <c r="J47" s="2" t="s">
        <v>169</v>
      </c>
      <c r="K47" s="2" t="s">
        <v>170</v>
      </c>
      <c r="L47" s="2" t="s">
        <v>192</v>
      </c>
      <c r="M47" s="2" t="s">
        <v>657</v>
      </c>
      <c r="N47" s="2" t="s">
        <v>685</v>
      </c>
      <c r="O47" s="2" t="s">
        <v>84</v>
      </c>
      <c r="P47" s="2" t="s">
        <v>93</v>
      </c>
      <c r="Q47" s="5">
        <v>739</v>
      </c>
      <c r="R47" s="5">
        <v>3.681</v>
      </c>
      <c r="S47" s="5">
        <v>18038</v>
      </c>
      <c r="T47" s="5">
        <v>0</v>
      </c>
      <c r="U47" s="5">
        <v>490.68031000000002</v>
      </c>
      <c r="V47" s="6">
        <v>0</v>
      </c>
      <c r="W47" s="6">
        <v>6.6640000000000004E-4</v>
      </c>
      <c r="X47" s="6">
        <v>1.0080000000000001E-4</v>
      </c>
      <c r="Y47" s="9">
        <v>400055749</v>
      </c>
      <c r="Z47" s="36" t="s">
        <v>4</v>
      </c>
      <c r="AA47" s="36" t="s">
        <v>1</v>
      </c>
    </row>
    <row r="48" spans="1:27" x14ac:dyDescent="0.2">
      <c r="A48" s="2" t="s">
        <v>77</v>
      </c>
      <c r="B48" s="2" t="s">
        <v>78</v>
      </c>
      <c r="C48" s="2" t="s">
        <v>615</v>
      </c>
      <c r="D48" s="2" t="s">
        <v>695</v>
      </c>
      <c r="E48" s="2" t="s">
        <v>175</v>
      </c>
      <c r="F48" s="2" t="s">
        <v>696</v>
      </c>
      <c r="G48" s="2" t="s">
        <v>697</v>
      </c>
      <c r="H48" s="2" t="s">
        <v>650</v>
      </c>
      <c r="I48" s="2" t="s">
        <v>570</v>
      </c>
      <c r="J48" s="2" t="s">
        <v>169</v>
      </c>
      <c r="K48" s="2" t="s">
        <v>83</v>
      </c>
      <c r="L48" s="2" t="s">
        <v>192</v>
      </c>
      <c r="M48" s="2" t="s">
        <v>657</v>
      </c>
      <c r="N48" s="2" t="s">
        <v>664</v>
      </c>
      <c r="O48" s="2" t="s">
        <v>84</v>
      </c>
      <c r="P48" s="2" t="s">
        <v>93</v>
      </c>
      <c r="Q48" s="5">
        <v>337</v>
      </c>
      <c r="R48" s="5">
        <v>3.681</v>
      </c>
      <c r="S48" s="5">
        <v>17738</v>
      </c>
      <c r="T48" s="5">
        <v>0</v>
      </c>
      <c r="U48" s="5">
        <v>220.03935000000001</v>
      </c>
      <c r="V48" s="6">
        <v>1.1600000000000001E-5</v>
      </c>
      <c r="W48" s="6">
        <v>2.988E-4</v>
      </c>
      <c r="X48" s="6">
        <v>4.5199999999999994E-5</v>
      </c>
      <c r="Y48" s="9">
        <v>400069690</v>
      </c>
      <c r="Z48" s="36" t="s">
        <v>4</v>
      </c>
      <c r="AA48" s="36" t="s">
        <v>1</v>
      </c>
    </row>
    <row r="49" spans="1:27" x14ac:dyDescent="0.2">
      <c r="A49" s="2" t="s">
        <v>77</v>
      </c>
      <c r="B49" s="2" t="s">
        <v>78</v>
      </c>
      <c r="C49" s="2" t="s">
        <v>698</v>
      </c>
      <c r="D49" s="2" t="s">
        <v>699</v>
      </c>
      <c r="E49" s="2" t="s">
        <v>175</v>
      </c>
      <c r="F49" s="2" t="s">
        <v>700</v>
      </c>
      <c r="G49" s="2" t="s">
        <v>701</v>
      </c>
      <c r="H49" s="2" t="s">
        <v>650</v>
      </c>
      <c r="I49" s="2" t="s">
        <v>570</v>
      </c>
      <c r="J49" s="2" t="s">
        <v>169</v>
      </c>
      <c r="K49" s="2" t="s">
        <v>83</v>
      </c>
      <c r="L49" s="2" t="s">
        <v>192</v>
      </c>
      <c r="M49" s="2" t="s">
        <v>657</v>
      </c>
      <c r="N49" s="2" t="s">
        <v>702</v>
      </c>
      <c r="O49" s="2" t="s">
        <v>84</v>
      </c>
      <c r="P49" s="2" t="s">
        <v>93</v>
      </c>
      <c r="Q49" s="5">
        <v>653</v>
      </c>
      <c r="R49" s="5">
        <v>3.681</v>
      </c>
      <c r="S49" s="5">
        <v>8377</v>
      </c>
      <c r="T49" s="5">
        <v>0</v>
      </c>
      <c r="U49" s="5">
        <v>201.35736</v>
      </c>
      <c r="V49" s="6">
        <v>1.4499999999999998E-5</v>
      </c>
      <c r="W49" s="6">
        <v>2.7349999999999998E-4</v>
      </c>
      <c r="X49" s="6">
        <v>4.1399999999999997E-5</v>
      </c>
      <c r="Y49" s="9">
        <v>400071670</v>
      </c>
      <c r="Z49" s="36" t="s">
        <v>4</v>
      </c>
      <c r="AA49" s="36" t="s">
        <v>1</v>
      </c>
    </row>
    <row r="50" spans="1:27" x14ac:dyDescent="0.2">
      <c r="A50" s="2" t="s">
        <v>77</v>
      </c>
      <c r="B50" s="2" t="s">
        <v>78</v>
      </c>
      <c r="C50" s="2" t="s">
        <v>703</v>
      </c>
      <c r="D50" s="2" t="s">
        <v>704</v>
      </c>
      <c r="E50" s="2" t="s">
        <v>175</v>
      </c>
      <c r="F50" s="2" t="s">
        <v>705</v>
      </c>
      <c r="G50" s="2" t="s">
        <v>706</v>
      </c>
      <c r="H50" s="2" t="s">
        <v>650</v>
      </c>
      <c r="I50" s="2" t="s">
        <v>570</v>
      </c>
      <c r="J50" s="2" t="s">
        <v>169</v>
      </c>
      <c r="K50" s="2" t="s">
        <v>170</v>
      </c>
      <c r="L50" s="2" t="s">
        <v>192</v>
      </c>
      <c r="M50" s="2" t="s">
        <v>657</v>
      </c>
      <c r="N50" s="2" t="s">
        <v>707</v>
      </c>
      <c r="O50" s="2" t="s">
        <v>84</v>
      </c>
      <c r="P50" s="2" t="s">
        <v>93</v>
      </c>
      <c r="Q50" s="5">
        <v>86</v>
      </c>
      <c r="R50" s="5">
        <v>3.681</v>
      </c>
      <c r="S50" s="5">
        <v>73263</v>
      </c>
      <c r="T50" s="5">
        <v>0</v>
      </c>
      <c r="U50" s="5">
        <v>231.92573999999999</v>
      </c>
      <c r="V50" s="6">
        <v>1.0000000000000001E-7</v>
      </c>
      <c r="W50" s="6">
        <v>3.1500000000000001E-4</v>
      </c>
      <c r="X50" s="6">
        <v>4.7700000000000001E-5</v>
      </c>
      <c r="Y50" s="9">
        <v>471034714</v>
      </c>
      <c r="Z50" s="36" t="s">
        <v>4</v>
      </c>
      <c r="AA50" s="36" t="s">
        <v>1</v>
      </c>
    </row>
    <row r="51" spans="1:27" x14ac:dyDescent="0.2">
      <c r="A51" s="2" t="s">
        <v>77</v>
      </c>
      <c r="B51" s="2" t="s">
        <v>78</v>
      </c>
      <c r="C51" s="2" t="s">
        <v>708</v>
      </c>
      <c r="D51" s="2" t="s">
        <v>709</v>
      </c>
      <c r="E51" s="2" t="s">
        <v>175</v>
      </c>
      <c r="F51" s="2" t="s">
        <v>710</v>
      </c>
      <c r="G51" s="2" t="s">
        <v>711</v>
      </c>
      <c r="H51" s="2" t="s">
        <v>650</v>
      </c>
      <c r="I51" s="2" t="s">
        <v>570</v>
      </c>
      <c r="J51" s="2" t="s">
        <v>169</v>
      </c>
      <c r="K51" s="2" t="s">
        <v>170</v>
      </c>
      <c r="L51" s="2" t="s">
        <v>192</v>
      </c>
      <c r="M51" s="2" t="s">
        <v>651</v>
      </c>
      <c r="N51" s="2" t="s">
        <v>690</v>
      </c>
      <c r="O51" s="2" t="s">
        <v>84</v>
      </c>
      <c r="P51" s="2" t="s">
        <v>93</v>
      </c>
      <c r="Q51" s="5">
        <v>188</v>
      </c>
      <c r="R51" s="5">
        <v>3.681</v>
      </c>
      <c r="S51" s="5">
        <v>41769</v>
      </c>
      <c r="T51" s="5">
        <v>0</v>
      </c>
      <c r="U51" s="5">
        <v>289.05317000000002</v>
      </c>
      <c r="V51" s="6">
        <v>4.9999999999999998E-7</v>
      </c>
      <c r="W51" s="6">
        <v>3.9260000000000006E-4</v>
      </c>
      <c r="X51" s="6">
        <v>5.94E-5</v>
      </c>
      <c r="Y51" s="9">
        <v>471041966</v>
      </c>
      <c r="Z51" s="36" t="s">
        <v>4</v>
      </c>
      <c r="AA51" s="36" t="s">
        <v>1</v>
      </c>
    </row>
    <row r="52" spans="1:27" x14ac:dyDescent="0.2">
      <c r="A52" s="2" t="s">
        <v>77</v>
      </c>
      <c r="B52" s="2" t="s">
        <v>78</v>
      </c>
      <c r="C52" s="2" t="s">
        <v>1442</v>
      </c>
      <c r="D52" s="2" t="s">
        <v>712</v>
      </c>
      <c r="E52" s="2" t="s">
        <v>175</v>
      </c>
      <c r="F52" s="2" t="s">
        <v>713</v>
      </c>
      <c r="G52" s="2" t="s">
        <v>714</v>
      </c>
      <c r="H52" s="2" t="s">
        <v>650</v>
      </c>
      <c r="I52" s="2" t="s">
        <v>570</v>
      </c>
      <c r="J52" s="2" t="s">
        <v>169</v>
      </c>
      <c r="K52" s="2" t="s">
        <v>170</v>
      </c>
      <c r="L52" s="2" t="s">
        <v>192</v>
      </c>
      <c r="M52" s="2" t="s">
        <v>657</v>
      </c>
      <c r="N52" s="2" t="s">
        <v>685</v>
      </c>
      <c r="O52" s="2" t="s">
        <v>84</v>
      </c>
      <c r="P52" s="2" t="s">
        <v>93</v>
      </c>
      <c r="Q52" s="5">
        <v>426</v>
      </c>
      <c r="R52" s="5">
        <v>3.681</v>
      </c>
      <c r="S52" s="5">
        <v>48558</v>
      </c>
      <c r="T52" s="5">
        <v>0.15959999999999999</v>
      </c>
      <c r="U52" s="5">
        <v>762.02863000000002</v>
      </c>
      <c r="V52" s="6">
        <v>1.0000000000000001E-7</v>
      </c>
      <c r="W52" s="6">
        <v>1.0349000000000001E-3</v>
      </c>
      <c r="X52" s="6">
        <v>1.5660000000000001E-4</v>
      </c>
      <c r="Y52" s="9">
        <v>471275010</v>
      </c>
      <c r="Z52" s="36" t="s">
        <v>4</v>
      </c>
      <c r="AA52" s="36" t="s">
        <v>1</v>
      </c>
    </row>
    <row r="53" spans="1:27" x14ac:dyDescent="0.2">
      <c r="A53" s="2" t="s">
        <v>77</v>
      </c>
      <c r="B53" s="2" t="s">
        <v>78</v>
      </c>
      <c r="C53" s="2" t="s">
        <v>715</v>
      </c>
      <c r="D53" s="2" t="s">
        <v>716</v>
      </c>
      <c r="E53" s="2" t="s">
        <v>175</v>
      </c>
      <c r="F53" s="2" t="s">
        <v>717</v>
      </c>
      <c r="G53" s="2" t="s">
        <v>718</v>
      </c>
      <c r="H53" s="2" t="s">
        <v>650</v>
      </c>
      <c r="I53" s="2" t="s">
        <v>570</v>
      </c>
      <c r="J53" s="2" t="s">
        <v>169</v>
      </c>
      <c r="K53" s="2" t="s">
        <v>170</v>
      </c>
      <c r="L53" s="2" t="s">
        <v>192</v>
      </c>
      <c r="M53" s="2" t="s">
        <v>657</v>
      </c>
      <c r="N53" s="2" t="s">
        <v>685</v>
      </c>
      <c r="O53" s="2" t="s">
        <v>84</v>
      </c>
      <c r="P53" s="2" t="s">
        <v>93</v>
      </c>
      <c r="Q53" s="5">
        <v>884</v>
      </c>
      <c r="R53" s="5">
        <v>3.681</v>
      </c>
      <c r="S53" s="5">
        <v>15093</v>
      </c>
      <c r="T53" s="5">
        <v>0</v>
      </c>
      <c r="U53" s="5">
        <v>491.12682000000001</v>
      </c>
      <c r="V53" s="6">
        <v>1.0000000000000001E-7</v>
      </c>
      <c r="W53" s="6">
        <v>6.6699999999999995E-4</v>
      </c>
      <c r="X53" s="6">
        <v>1.009E-4</v>
      </c>
      <c r="Y53" s="9">
        <v>471028872</v>
      </c>
      <c r="Z53" s="36" t="s">
        <v>4</v>
      </c>
      <c r="AA53" s="36" t="s">
        <v>1</v>
      </c>
    </row>
    <row r="54" spans="1:27" x14ac:dyDescent="0.2">
      <c r="A54" s="2" t="s">
        <v>77</v>
      </c>
      <c r="B54" s="2" t="s">
        <v>78</v>
      </c>
      <c r="C54" s="2" t="s">
        <v>719</v>
      </c>
      <c r="D54" s="2" t="s">
        <v>720</v>
      </c>
      <c r="E54" s="2" t="s">
        <v>175</v>
      </c>
      <c r="F54" s="2" t="s">
        <v>721</v>
      </c>
      <c r="G54" s="2" t="s">
        <v>722</v>
      </c>
      <c r="H54" s="2" t="s">
        <v>650</v>
      </c>
      <c r="I54" s="2" t="s">
        <v>570</v>
      </c>
      <c r="J54" s="2" t="s">
        <v>169</v>
      </c>
      <c r="K54" s="2" t="s">
        <v>83</v>
      </c>
      <c r="L54" s="2" t="s">
        <v>192</v>
      </c>
      <c r="M54" s="2" t="s">
        <v>657</v>
      </c>
      <c r="N54" s="2" t="s">
        <v>685</v>
      </c>
      <c r="O54" s="2" t="s">
        <v>84</v>
      </c>
      <c r="P54" s="2" t="s">
        <v>93</v>
      </c>
      <c r="Q54" s="5">
        <v>1455</v>
      </c>
      <c r="R54" s="5">
        <v>3.681</v>
      </c>
      <c r="S54" s="5">
        <v>2248</v>
      </c>
      <c r="T54" s="5">
        <v>0</v>
      </c>
      <c r="U54" s="5">
        <v>120.39962</v>
      </c>
      <c r="V54" s="6">
        <v>3.0899999999999999E-5</v>
      </c>
      <c r="W54" s="6">
        <v>1.6349999999999999E-4</v>
      </c>
      <c r="X54" s="6">
        <v>2.4700000000000001E-5</v>
      </c>
      <c r="Y54" s="9">
        <v>471057756</v>
      </c>
      <c r="Z54" s="36" t="s">
        <v>4</v>
      </c>
      <c r="AA54" s="36" t="s">
        <v>1</v>
      </c>
    </row>
    <row r="55" spans="1:27" x14ac:dyDescent="0.2">
      <c r="A55" s="2" t="s">
        <v>77</v>
      </c>
      <c r="B55" s="2" t="s">
        <v>78</v>
      </c>
      <c r="C55" s="2" t="s">
        <v>723</v>
      </c>
      <c r="D55" s="2" t="s">
        <v>724</v>
      </c>
      <c r="E55" s="2" t="s">
        <v>175</v>
      </c>
      <c r="F55" s="2" t="s">
        <v>725</v>
      </c>
      <c r="G55" s="2" t="s">
        <v>726</v>
      </c>
      <c r="H55" s="2" t="s">
        <v>650</v>
      </c>
      <c r="I55" s="2" t="s">
        <v>570</v>
      </c>
      <c r="J55" s="2" t="s">
        <v>169</v>
      </c>
      <c r="K55" s="2" t="s">
        <v>170</v>
      </c>
      <c r="L55" s="2" t="s">
        <v>192</v>
      </c>
      <c r="M55" s="2" t="s">
        <v>651</v>
      </c>
      <c r="N55" s="2" t="s">
        <v>727</v>
      </c>
      <c r="O55" s="2" t="s">
        <v>84</v>
      </c>
      <c r="P55" s="2" t="s">
        <v>93</v>
      </c>
      <c r="Q55" s="5">
        <v>0</v>
      </c>
      <c r="R55" s="5">
        <v>3.681</v>
      </c>
      <c r="S55" s="5">
        <v>9398</v>
      </c>
      <c r="T55" s="5">
        <v>0.19209999999999999</v>
      </c>
      <c r="U55" s="5">
        <v>0.70733000000000001</v>
      </c>
      <c r="V55" s="6">
        <v>0</v>
      </c>
      <c r="W55" s="6">
        <v>9.9999999999999995E-7</v>
      </c>
      <c r="X55" s="6">
        <v>1.0000000000000001E-7</v>
      </c>
      <c r="Y55" s="9">
        <v>400015909</v>
      </c>
      <c r="Z55" s="36" t="s">
        <v>4</v>
      </c>
      <c r="AA55" s="36" t="s">
        <v>1</v>
      </c>
    </row>
    <row r="56" spans="1:27" x14ac:dyDescent="0.2">
      <c r="A56" s="2" t="s">
        <v>77</v>
      </c>
      <c r="B56" s="2" t="s">
        <v>78</v>
      </c>
      <c r="C56" s="2" t="s">
        <v>728</v>
      </c>
      <c r="D56" s="2" t="s">
        <v>729</v>
      </c>
      <c r="E56" s="2" t="s">
        <v>175</v>
      </c>
      <c r="F56" s="2" t="s">
        <v>730</v>
      </c>
      <c r="G56" s="2" t="s">
        <v>731</v>
      </c>
      <c r="H56" s="2" t="s">
        <v>650</v>
      </c>
      <c r="I56" s="2" t="s">
        <v>570</v>
      </c>
      <c r="J56" s="2" t="s">
        <v>169</v>
      </c>
      <c r="K56" s="2" t="s">
        <v>732</v>
      </c>
      <c r="L56" s="2" t="s">
        <v>192</v>
      </c>
      <c r="M56" s="2" t="s">
        <v>651</v>
      </c>
      <c r="N56" s="2" t="s">
        <v>707</v>
      </c>
      <c r="O56" s="2" t="s">
        <v>84</v>
      </c>
      <c r="P56" s="2" t="s">
        <v>93</v>
      </c>
      <c r="Q56" s="5">
        <v>23</v>
      </c>
      <c r="R56" s="5">
        <v>3.681</v>
      </c>
      <c r="S56" s="5">
        <v>290677</v>
      </c>
      <c r="T56" s="5">
        <v>0</v>
      </c>
      <c r="U56" s="5">
        <v>246.09585999999999</v>
      </c>
      <c r="V56" s="6">
        <v>8.0000000000000007E-7</v>
      </c>
      <c r="W56" s="6">
        <v>3.3419999999999999E-4</v>
      </c>
      <c r="X56" s="6">
        <v>5.0600000000000003E-5</v>
      </c>
      <c r="Y56" s="9">
        <v>471057517</v>
      </c>
      <c r="Z56" s="36" t="s">
        <v>4</v>
      </c>
      <c r="AA56" s="36" t="s">
        <v>1</v>
      </c>
    </row>
    <row r="57" spans="1:27" x14ac:dyDescent="0.2">
      <c r="A57" s="2" t="s">
        <v>77</v>
      </c>
      <c r="B57" s="2" t="s">
        <v>78</v>
      </c>
      <c r="C57" s="2" t="s">
        <v>733</v>
      </c>
      <c r="D57" s="2" t="s">
        <v>734</v>
      </c>
      <c r="E57" s="2" t="s">
        <v>175</v>
      </c>
      <c r="F57" s="2" t="s">
        <v>735</v>
      </c>
      <c r="G57" s="2" t="s">
        <v>736</v>
      </c>
      <c r="H57" s="2" t="s">
        <v>650</v>
      </c>
      <c r="I57" s="2" t="s">
        <v>570</v>
      </c>
      <c r="J57" s="2" t="s">
        <v>169</v>
      </c>
      <c r="K57" s="2" t="s">
        <v>170</v>
      </c>
      <c r="L57" s="2" t="s">
        <v>192</v>
      </c>
      <c r="M57" s="2" t="s">
        <v>657</v>
      </c>
      <c r="N57" s="2" t="s">
        <v>664</v>
      </c>
      <c r="O57" s="2" t="s">
        <v>84</v>
      </c>
      <c r="P57" s="2" t="s">
        <v>93</v>
      </c>
      <c r="Q57" s="5">
        <v>53</v>
      </c>
      <c r="R57" s="5">
        <v>3.681</v>
      </c>
      <c r="S57" s="5">
        <v>132541</v>
      </c>
      <c r="T57" s="5">
        <v>0</v>
      </c>
      <c r="U57" s="5">
        <v>258.57821000000001</v>
      </c>
      <c r="V57" s="6">
        <v>1.0000000000000001E-7</v>
      </c>
      <c r="W57" s="6">
        <v>3.5119999999999997E-4</v>
      </c>
      <c r="X57" s="6">
        <v>5.3099999999999996E-5</v>
      </c>
      <c r="Y57" s="9">
        <v>400001263</v>
      </c>
      <c r="Z57" s="36" t="s">
        <v>4</v>
      </c>
      <c r="AA57" s="36" t="s">
        <v>1</v>
      </c>
    </row>
    <row r="58" spans="1:27" x14ac:dyDescent="0.2">
      <c r="A58" s="2" t="s">
        <v>77</v>
      </c>
      <c r="B58" s="2" t="s">
        <v>97</v>
      </c>
      <c r="C58" s="2" t="s">
        <v>737</v>
      </c>
      <c r="D58" s="2" t="s">
        <v>738</v>
      </c>
      <c r="E58" s="2" t="s">
        <v>188</v>
      </c>
      <c r="F58" s="2" t="s">
        <v>739</v>
      </c>
      <c r="G58" s="9">
        <v>328013</v>
      </c>
      <c r="H58" s="2" t="s">
        <v>190</v>
      </c>
      <c r="I58" s="2" t="s">
        <v>570</v>
      </c>
      <c r="J58" s="2" t="s">
        <v>83</v>
      </c>
      <c r="K58" s="2" t="s">
        <v>83</v>
      </c>
      <c r="L58" s="2" t="s">
        <v>192</v>
      </c>
      <c r="M58" s="2" t="s">
        <v>132</v>
      </c>
      <c r="N58" s="2" t="s">
        <v>612</v>
      </c>
      <c r="O58" s="2" t="s">
        <v>84</v>
      </c>
      <c r="P58" s="2" t="s">
        <v>87</v>
      </c>
      <c r="Q58" s="5">
        <v>4305</v>
      </c>
      <c r="R58" s="5">
        <v>1</v>
      </c>
      <c r="S58" s="5">
        <v>16200</v>
      </c>
      <c r="T58" s="5">
        <v>0</v>
      </c>
      <c r="U58" s="5">
        <v>697.41</v>
      </c>
      <c r="V58" s="6">
        <v>3.5749999999999996E-4</v>
      </c>
      <c r="W58" s="6">
        <v>9.4720000000000004E-4</v>
      </c>
      <c r="X58" s="6">
        <v>1.4330000000000001E-4</v>
      </c>
      <c r="Y58" s="2" t="s">
        <v>3</v>
      </c>
      <c r="Z58" s="36" t="s">
        <v>4</v>
      </c>
      <c r="AA58" s="36" t="s">
        <v>1</v>
      </c>
    </row>
    <row r="59" spans="1:27" x14ac:dyDescent="0.2">
      <c r="A59" s="2" t="s">
        <v>77</v>
      </c>
      <c r="B59" s="2" t="s">
        <v>97</v>
      </c>
      <c r="C59" s="2" t="s">
        <v>326</v>
      </c>
      <c r="D59" s="2" t="s">
        <v>327</v>
      </c>
      <c r="E59" s="2" t="s">
        <v>188</v>
      </c>
      <c r="F59" s="2" t="s">
        <v>326</v>
      </c>
      <c r="G59" s="9">
        <v>604611</v>
      </c>
      <c r="H59" s="2" t="s">
        <v>190</v>
      </c>
      <c r="I59" s="2" t="s">
        <v>570</v>
      </c>
      <c r="J59" s="2" t="s">
        <v>83</v>
      </c>
      <c r="K59" s="2" t="s">
        <v>83</v>
      </c>
      <c r="L59" s="2" t="s">
        <v>192</v>
      </c>
      <c r="M59" s="2" t="s">
        <v>132</v>
      </c>
      <c r="N59" s="2" t="s">
        <v>277</v>
      </c>
      <c r="O59" s="2" t="s">
        <v>84</v>
      </c>
      <c r="P59" s="2" t="s">
        <v>87</v>
      </c>
      <c r="Q59" s="5">
        <v>142925</v>
      </c>
      <c r="R59" s="5">
        <v>1</v>
      </c>
      <c r="S59" s="5">
        <v>3100</v>
      </c>
      <c r="T59" s="5">
        <v>34.260199999999998</v>
      </c>
      <c r="U59" s="5">
        <v>4464.9352099999996</v>
      </c>
      <c r="V59" s="6">
        <v>9.379999999999999E-5</v>
      </c>
      <c r="W59" s="6">
        <v>6.0638000000000003E-3</v>
      </c>
      <c r="X59" s="6">
        <v>9.1750000000000002E-4</v>
      </c>
      <c r="Y59" s="2" t="s">
        <v>3</v>
      </c>
      <c r="Z59" s="36" t="s">
        <v>4</v>
      </c>
      <c r="AA59" s="36" t="s">
        <v>1</v>
      </c>
    </row>
    <row r="60" spans="1:27" x14ac:dyDescent="0.2">
      <c r="A60" s="2" t="s">
        <v>77</v>
      </c>
      <c r="B60" s="2" t="s">
        <v>97</v>
      </c>
      <c r="C60" s="2" t="s">
        <v>474</v>
      </c>
      <c r="D60" s="2" t="s">
        <v>475</v>
      </c>
      <c r="E60" s="2" t="s">
        <v>188</v>
      </c>
      <c r="F60" s="2" t="s">
        <v>569</v>
      </c>
      <c r="G60" s="9">
        <v>224014</v>
      </c>
      <c r="H60" s="2" t="s">
        <v>190</v>
      </c>
      <c r="I60" s="2" t="s">
        <v>570</v>
      </c>
      <c r="J60" s="2" t="s">
        <v>83</v>
      </c>
      <c r="K60" s="2" t="s">
        <v>83</v>
      </c>
      <c r="L60" s="2" t="s">
        <v>192</v>
      </c>
      <c r="M60" s="2" t="s">
        <v>132</v>
      </c>
      <c r="N60" s="2" t="s">
        <v>214</v>
      </c>
      <c r="O60" s="2" t="s">
        <v>84</v>
      </c>
      <c r="P60" s="2" t="s">
        <v>87</v>
      </c>
      <c r="Q60" s="5">
        <v>45314</v>
      </c>
      <c r="R60" s="5">
        <v>1</v>
      </c>
      <c r="S60" s="5">
        <v>6569</v>
      </c>
      <c r="T60" s="5">
        <v>0</v>
      </c>
      <c r="U60" s="5">
        <v>2976.6766600000001</v>
      </c>
      <c r="V60" s="6">
        <v>5.733E-4</v>
      </c>
      <c r="W60" s="6">
        <v>4.0426000000000004E-3</v>
      </c>
      <c r="X60" s="6">
        <v>6.1170000000000007E-4</v>
      </c>
      <c r="Y60" s="2" t="s">
        <v>3</v>
      </c>
      <c r="Z60" s="36" t="s">
        <v>4</v>
      </c>
      <c r="AA60" s="36" t="s">
        <v>1</v>
      </c>
    </row>
    <row r="61" spans="1:27" x14ac:dyDescent="0.2">
      <c r="A61" s="2" t="s">
        <v>77</v>
      </c>
      <c r="B61" s="2" t="s">
        <v>97</v>
      </c>
      <c r="C61" s="2" t="s">
        <v>296</v>
      </c>
      <c r="D61" s="2" t="s">
        <v>297</v>
      </c>
      <c r="E61" s="2" t="s">
        <v>188</v>
      </c>
      <c r="F61" s="2" t="s">
        <v>296</v>
      </c>
      <c r="G61" s="9">
        <v>230011</v>
      </c>
      <c r="H61" s="2" t="s">
        <v>190</v>
      </c>
      <c r="I61" s="2" t="s">
        <v>570</v>
      </c>
      <c r="J61" s="2" t="s">
        <v>83</v>
      </c>
      <c r="K61" s="2" t="s">
        <v>83</v>
      </c>
      <c r="L61" s="2" t="s">
        <v>192</v>
      </c>
      <c r="M61" s="2" t="s">
        <v>132</v>
      </c>
      <c r="N61" s="2" t="s">
        <v>299</v>
      </c>
      <c r="O61" s="2" t="s">
        <v>84</v>
      </c>
      <c r="P61" s="2" t="s">
        <v>87</v>
      </c>
      <c r="Q61" s="5">
        <v>1678401.2</v>
      </c>
      <c r="R61" s="5">
        <v>1</v>
      </c>
      <c r="S61" s="5">
        <v>473</v>
      </c>
      <c r="T61" s="5">
        <v>0</v>
      </c>
      <c r="U61" s="5">
        <v>7938.8376699999999</v>
      </c>
      <c r="V61" s="6">
        <v>6.066E-4</v>
      </c>
      <c r="W61" s="6">
        <v>1.0781799999999999E-2</v>
      </c>
      <c r="X61" s="6">
        <v>1.6314000000000001E-3</v>
      </c>
      <c r="Y61" s="2" t="s">
        <v>3</v>
      </c>
      <c r="Z61" s="36" t="s">
        <v>4</v>
      </c>
      <c r="AA61" s="36" t="s">
        <v>1</v>
      </c>
    </row>
    <row r="62" spans="1:27" x14ac:dyDescent="0.2">
      <c r="A62" s="2" t="s">
        <v>77</v>
      </c>
      <c r="B62" s="2" t="s">
        <v>97</v>
      </c>
      <c r="C62" s="2" t="s">
        <v>235</v>
      </c>
      <c r="D62" s="2" t="s">
        <v>236</v>
      </c>
      <c r="E62" s="2" t="s">
        <v>188</v>
      </c>
      <c r="F62" s="2" t="s">
        <v>574</v>
      </c>
      <c r="G62" s="9">
        <v>2590248</v>
      </c>
      <c r="H62" s="2" t="s">
        <v>190</v>
      </c>
      <c r="I62" s="2" t="s">
        <v>570</v>
      </c>
      <c r="J62" s="2" t="s">
        <v>83</v>
      </c>
      <c r="K62" s="2" t="s">
        <v>83</v>
      </c>
      <c r="L62" s="2" t="s">
        <v>192</v>
      </c>
      <c r="M62" s="2" t="s">
        <v>132</v>
      </c>
      <c r="N62" s="2" t="s">
        <v>193</v>
      </c>
      <c r="O62" s="2" t="s">
        <v>84</v>
      </c>
      <c r="P62" s="2" t="s">
        <v>87</v>
      </c>
      <c r="Q62" s="5">
        <v>1563362</v>
      </c>
      <c r="R62" s="5">
        <v>1</v>
      </c>
      <c r="S62" s="5">
        <v>122</v>
      </c>
      <c r="T62" s="5">
        <v>260.23719999999997</v>
      </c>
      <c r="U62" s="5">
        <v>2167.5388800000001</v>
      </c>
      <c r="V62" s="6">
        <v>4.9850000000000003E-4</v>
      </c>
      <c r="W62" s="6">
        <v>2.9437E-3</v>
      </c>
      <c r="X62" s="6">
        <v>4.4540000000000004E-4</v>
      </c>
      <c r="Y62" s="2" t="s">
        <v>3</v>
      </c>
      <c r="Z62" s="36" t="s">
        <v>4</v>
      </c>
      <c r="AA62" s="36" t="s">
        <v>1</v>
      </c>
    </row>
    <row r="63" spans="1:27" x14ac:dyDescent="0.2">
      <c r="A63" s="2" t="s">
        <v>77</v>
      </c>
      <c r="B63" s="2" t="s">
        <v>97</v>
      </c>
      <c r="C63" s="2" t="s">
        <v>575</v>
      </c>
      <c r="D63" s="2" t="s">
        <v>576</v>
      </c>
      <c r="E63" s="2" t="s">
        <v>188</v>
      </c>
      <c r="F63" s="2" t="s">
        <v>577</v>
      </c>
      <c r="G63" s="9">
        <v>273011</v>
      </c>
      <c r="H63" s="2" t="s">
        <v>190</v>
      </c>
      <c r="I63" s="2" t="s">
        <v>570</v>
      </c>
      <c r="J63" s="2" t="s">
        <v>83</v>
      </c>
      <c r="K63" s="2" t="s">
        <v>83</v>
      </c>
      <c r="L63" s="2" t="s">
        <v>192</v>
      </c>
      <c r="M63" s="2" t="s">
        <v>132</v>
      </c>
      <c r="N63" s="2" t="s">
        <v>487</v>
      </c>
      <c r="O63" s="2" t="s">
        <v>84</v>
      </c>
      <c r="P63" s="2" t="s">
        <v>87</v>
      </c>
      <c r="Q63" s="5">
        <v>31857</v>
      </c>
      <c r="R63" s="5">
        <v>1</v>
      </c>
      <c r="S63" s="5">
        <v>95150</v>
      </c>
      <c r="T63" s="5">
        <v>0</v>
      </c>
      <c r="U63" s="5">
        <v>30311.9355</v>
      </c>
      <c r="V63" s="6">
        <v>5.0299999999999997E-4</v>
      </c>
      <c r="W63" s="6">
        <v>4.1166700000000001E-2</v>
      </c>
      <c r="X63" s="6">
        <v>6.2290000000000002E-3</v>
      </c>
      <c r="Y63" s="2" t="s">
        <v>3</v>
      </c>
      <c r="Z63" s="36" t="s">
        <v>4</v>
      </c>
      <c r="AA63" s="36" t="s">
        <v>1</v>
      </c>
    </row>
    <row r="64" spans="1:27" x14ac:dyDescent="0.2">
      <c r="A64" s="2" t="s">
        <v>77</v>
      </c>
      <c r="B64" s="2" t="s">
        <v>97</v>
      </c>
      <c r="C64" s="2" t="s">
        <v>229</v>
      </c>
      <c r="D64" s="2" t="s">
        <v>230</v>
      </c>
      <c r="E64" s="2" t="s">
        <v>188</v>
      </c>
      <c r="F64" s="2" t="s">
        <v>229</v>
      </c>
      <c r="G64" s="9">
        <v>739037</v>
      </c>
      <c r="H64" s="2" t="s">
        <v>190</v>
      </c>
      <c r="I64" s="2" t="s">
        <v>570</v>
      </c>
      <c r="J64" s="2" t="s">
        <v>83</v>
      </c>
      <c r="K64" s="2" t="s">
        <v>83</v>
      </c>
      <c r="L64" s="2" t="s">
        <v>192</v>
      </c>
      <c r="M64" s="2" t="s">
        <v>132</v>
      </c>
      <c r="N64" s="2" t="s">
        <v>232</v>
      </c>
      <c r="O64" s="2" t="s">
        <v>84</v>
      </c>
      <c r="P64" s="2" t="s">
        <v>87</v>
      </c>
      <c r="Q64" s="5">
        <v>1364</v>
      </c>
      <c r="R64" s="5">
        <v>1</v>
      </c>
      <c r="S64" s="5">
        <v>158340</v>
      </c>
      <c r="T64" s="5">
        <v>0</v>
      </c>
      <c r="U64" s="5">
        <v>2159.7575999999999</v>
      </c>
      <c r="V64" s="6">
        <v>3.5530000000000002E-4</v>
      </c>
      <c r="W64" s="6">
        <v>2.9332000000000004E-3</v>
      </c>
      <c r="X64" s="6">
        <v>4.4380000000000005E-4</v>
      </c>
      <c r="Y64" s="2" t="s">
        <v>3</v>
      </c>
      <c r="Z64" s="36" t="s">
        <v>4</v>
      </c>
      <c r="AA64" s="36" t="s">
        <v>1</v>
      </c>
    </row>
    <row r="65" spans="1:27" x14ac:dyDescent="0.2">
      <c r="A65" s="2" t="s">
        <v>77</v>
      </c>
      <c r="B65" s="2" t="s">
        <v>97</v>
      </c>
      <c r="C65" s="2" t="s">
        <v>578</v>
      </c>
      <c r="D65" s="2" t="s">
        <v>579</v>
      </c>
      <c r="E65" s="2" t="s">
        <v>188</v>
      </c>
      <c r="F65" s="2" t="s">
        <v>580</v>
      </c>
      <c r="G65" s="9">
        <v>763011</v>
      </c>
      <c r="H65" s="2" t="s">
        <v>190</v>
      </c>
      <c r="I65" s="2" t="s">
        <v>570</v>
      </c>
      <c r="J65" s="2" t="s">
        <v>83</v>
      </c>
      <c r="K65" s="2" t="s">
        <v>83</v>
      </c>
      <c r="L65" s="2" t="s">
        <v>192</v>
      </c>
      <c r="M65" s="2" t="s">
        <v>132</v>
      </c>
      <c r="N65" s="2" t="s">
        <v>277</v>
      </c>
      <c r="O65" s="2" t="s">
        <v>84</v>
      </c>
      <c r="P65" s="2" t="s">
        <v>87</v>
      </c>
      <c r="Q65" s="5">
        <v>17513</v>
      </c>
      <c r="R65" s="5">
        <v>1</v>
      </c>
      <c r="S65" s="5">
        <v>16750</v>
      </c>
      <c r="T65" s="5">
        <v>0</v>
      </c>
      <c r="U65" s="5">
        <v>2933.4274999999998</v>
      </c>
      <c r="V65" s="6">
        <v>4.9390000000000002E-4</v>
      </c>
      <c r="W65" s="6">
        <v>3.9839000000000003E-3</v>
      </c>
      <c r="X65" s="6">
        <v>6.0280000000000002E-4</v>
      </c>
      <c r="Y65" s="2" t="s">
        <v>3</v>
      </c>
      <c r="Z65" s="36" t="s">
        <v>4</v>
      </c>
      <c r="AA65" s="36" t="s">
        <v>1</v>
      </c>
    </row>
    <row r="66" spans="1:27" x14ac:dyDescent="0.2">
      <c r="A66" s="2" t="s">
        <v>77</v>
      </c>
      <c r="B66" s="2" t="s">
        <v>97</v>
      </c>
      <c r="C66" s="2" t="s">
        <v>581</v>
      </c>
      <c r="D66" s="2" t="s">
        <v>582</v>
      </c>
      <c r="E66" s="2" t="s">
        <v>188</v>
      </c>
      <c r="F66" s="2" t="s">
        <v>581</v>
      </c>
      <c r="G66" s="9">
        <v>629014</v>
      </c>
      <c r="H66" s="2" t="s">
        <v>190</v>
      </c>
      <c r="I66" s="2" t="s">
        <v>570</v>
      </c>
      <c r="J66" s="2" t="s">
        <v>83</v>
      </c>
      <c r="K66" s="2" t="s">
        <v>83</v>
      </c>
      <c r="L66" s="2" t="s">
        <v>192</v>
      </c>
      <c r="M66" s="2" t="s">
        <v>132</v>
      </c>
      <c r="N66" s="2" t="s">
        <v>583</v>
      </c>
      <c r="O66" s="2" t="s">
        <v>84</v>
      </c>
      <c r="P66" s="2" t="s">
        <v>87</v>
      </c>
      <c r="Q66" s="5">
        <v>552988</v>
      </c>
      <c r="R66" s="5">
        <v>1</v>
      </c>
      <c r="S66" s="5">
        <v>5173</v>
      </c>
      <c r="T66" s="5">
        <v>0</v>
      </c>
      <c r="U66" s="5">
        <v>28606.069240000001</v>
      </c>
      <c r="V66" s="6">
        <v>4.9330000000000001E-4</v>
      </c>
      <c r="W66" s="6">
        <v>3.8849999999999996E-2</v>
      </c>
      <c r="X66" s="6">
        <v>5.8785E-3</v>
      </c>
      <c r="Y66" s="2" t="s">
        <v>3</v>
      </c>
      <c r="Z66" s="36" t="s">
        <v>4</v>
      </c>
      <c r="AA66" s="36" t="s">
        <v>1</v>
      </c>
    </row>
    <row r="67" spans="1:27" x14ac:dyDescent="0.2">
      <c r="A67" s="2" t="s">
        <v>77</v>
      </c>
      <c r="B67" s="2" t="s">
        <v>97</v>
      </c>
      <c r="C67" s="2" t="s">
        <v>248</v>
      </c>
      <c r="D67" s="2" t="s">
        <v>249</v>
      </c>
      <c r="E67" s="2" t="s">
        <v>188</v>
      </c>
      <c r="F67" s="2" t="s">
        <v>248</v>
      </c>
      <c r="G67" s="9">
        <v>1097260</v>
      </c>
      <c r="H67" s="2" t="s">
        <v>190</v>
      </c>
      <c r="I67" s="2" t="s">
        <v>570</v>
      </c>
      <c r="J67" s="2" t="s">
        <v>83</v>
      </c>
      <c r="K67" s="2" t="s">
        <v>83</v>
      </c>
      <c r="L67" s="2" t="s">
        <v>192</v>
      </c>
      <c r="M67" s="2" t="s">
        <v>132</v>
      </c>
      <c r="N67" s="2" t="s">
        <v>208</v>
      </c>
      <c r="O67" s="2" t="s">
        <v>84</v>
      </c>
      <c r="P67" s="2" t="s">
        <v>87</v>
      </c>
      <c r="Q67" s="5">
        <v>21630</v>
      </c>
      <c r="R67" s="5">
        <v>1</v>
      </c>
      <c r="S67" s="5">
        <v>41030</v>
      </c>
      <c r="T67" s="5">
        <v>0</v>
      </c>
      <c r="U67" s="5">
        <v>8874.7890000000007</v>
      </c>
      <c r="V67" s="6">
        <v>8.8520000000000005E-4</v>
      </c>
      <c r="W67" s="6">
        <v>1.20529E-2</v>
      </c>
      <c r="X67" s="6">
        <v>1.8237000000000001E-3</v>
      </c>
      <c r="Y67" s="2" t="s">
        <v>3</v>
      </c>
      <c r="Z67" s="36" t="s">
        <v>4</v>
      </c>
      <c r="AA67" s="36" t="s">
        <v>1</v>
      </c>
    </row>
    <row r="68" spans="1:27" x14ac:dyDescent="0.2">
      <c r="A68" s="2" t="s">
        <v>77</v>
      </c>
      <c r="B68" s="2" t="s">
        <v>97</v>
      </c>
      <c r="C68" s="2" t="s">
        <v>450</v>
      </c>
      <c r="D68" s="2" t="s">
        <v>451</v>
      </c>
      <c r="E68" s="2" t="s">
        <v>188</v>
      </c>
      <c r="F68" s="2" t="s">
        <v>584</v>
      </c>
      <c r="G68" s="9">
        <v>767012</v>
      </c>
      <c r="H68" s="2" t="s">
        <v>190</v>
      </c>
      <c r="I68" s="2" t="s">
        <v>570</v>
      </c>
      <c r="J68" s="2" t="s">
        <v>83</v>
      </c>
      <c r="K68" s="2" t="s">
        <v>83</v>
      </c>
      <c r="L68" s="2" t="s">
        <v>192</v>
      </c>
      <c r="M68" s="2" t="s">
        <v>132</v>
      </c>
      <c r="N68" s="2" t="s">
        <v>214</v>
      </c>
      <c r="O68" s="2" t="s">
        <v>84</v>
      </c>
      <c r="P68" s="2" t="s">
        <v>87</v>
      </c>
      <c r="Q68" s="5">
        <v>197832.38</v>
      </c>
      <c r="R68" s="5">
        <v>1</v>
      </c>
      <c r="S68" s="5">
        <v>3810</v>
      </c>
      <c r="T68" s="5">
        <v>0</v>
      </c>
      <c r="U68" s="5">
        <v>7537.4136699999999</v>
      </c>
      <c r="V68" s="6">
        <v>7.806E-4</v>
      </c>
      <c r="W68" s="6">
        <v>1.02366E-2</v>
      </c>
      <c r="X68" s="6">
        <v>1.5489E-3</v>
      </c>
      <c r="Y68" s="2" t="s">
        <v>3</v>
      </c>
      <c r="Z68" s="36" t="s">
        <v>4</v>
      </c>
      <c r="AA68" s="36" t="s">
        <v>1</v>
      </c>
    </row>
    <row r="69" spans="1:27" x14ac:dyDescent="0.2">
      <c r="A69" s="2" t="s">
        <v>77</v>
      </c>
      <c r="B69" s="2" t="s">
        <v>97</v>
      </c>
      <c r="C69" s="2" t="s">
        <v>740</v>
      </c>
      <c r="D69" s="2" t="s">
        <v>741</v>
      </c>
      <c r="E69" s="2" t="s">
        <v>188</v>
      </c>
      <c r="F69" s="2" t="s">
        <v>740</v>
      </c>
      <c r="G69" s="9">
        <v>691212</v>
      </c>
      <c r="H69" s="2" t="s">
        <v>190</v>
      </c>
      <c r="I69" s="2" t="s">
        <v>570</v>
      </c>
      <c r="J69" s="2" t="s">
        <v>83</v>
      </c>
      <c r="K69" s="2" t="s">
        <v>83</v>
      </c>
      <c r="L69" s="2" t="s">
        <v>192</v>
      </c>
      <c r="M69" s="2" t="s">
        <v>132</v>
      </c>
      <c r="N69" s="2" t="s">
        <v>277</v>
      </c>
      <c r="O69" s="2" t="s">
        <v>84</v>
      </c>
      <c r="P69" s="2" t="s">
        <v>87</v>
      </c>
      <c r="Q69" s="5">
        <v>392861</v>
      </c>
      <c r="R69" s="5">
        <v>1</v>
      </c>
      <c r="S69" s="5">
        <v>1946</v>
      </c>
      <c r="T69" s="5">
        <v>58.372799999999998</v>
      </c>
      <c r="U69" s="5">
        <v>7703.4478799999997</v>
      </c>
      <c r="V69" s="6">
        <v>3.1750000000000002E-4</v>
      </c>
      <c r="W69" s="6">
        <v>1.04621E-2</v>
      </c>
      <c r="X69" s="6">
        <v>1.583E-3</v>
      </c>
      <c r="Y69" s="2" t="s">
        <v>3</v>
      </c>
      <c r="Z69" s="36" t="s">
        <v>4</v>
      </c>
      <c r="AA69" s="36" t="s">
        <v>1</v>
      </c>
    </row>
    <row r="70" spans="1:27" x14ac:dyDescent="0.2">
      <c r="A70" s="2" t="s">
        <v>77</v>
      </c>
      <c r="B70" s="2" t="s">
        <v>97</v>
      </c>
      <c r="C70" s="2" t="s">
        <v>585</v>
      </c>
      <c r="D70" s="2" t="s">
        <v>586</v>
      </c>
      <c r="E70" s="2" t="s">
        <v>188</v>
      </c>
      <c r="F70" s="2" t="s">
        <v>585</v>
      </c>
      <c r="G70" s="9">
        <v>585018</v>
      </c>
      <c r="H70" s="2" t="s">
        <v>190</v>
      </c>
      <c r="I70" s="2" t="s">
        <v>570</v>
      </c>
      <c r="J70" s="2" t="s">
        <v>83</v>
      </c>
      <c r="K70" s="2" t="s">
        <v>83</v>
      </c>
      <c r="L70" s="2" t="s">
        <v>192</v>
      </c>
      <c r="M70" s="2" t="s">
        <v>132</v>
      </c>
      <c r="N70" s="2" t="s">
        <v>214</v>
      </c>
      <c r="O70" s="2" t="s">
        <v>84</v>
      </c>
      <c r="P70" s="2" t="s">
        <v>87</v>
      </c>
      <c r="Q70" s="5">
        <v>69235</v>
      </c>
      <c r="R70" s="5">
        <v>1</v>
      </c>
      <c r="S70" s="5">
        <v>3510</v>
      </c>
      <c r="T70" s="5">
        <v>0</v>
      </c>
      <c r="U70" s="5">
        <v>2430.1484999999998</v>
      </c>
      <c r="V70" s="6">
        <v>3.3369999999999998E-4</v>
      </c>
      <c r="W70" s="6">
        <v>3.3004000000000002E-3</v>
      </c>
      <c r="X70" s="6">
        <v>4.994E-4</v>
      </c>
      <c r="Y70" s="2" t="s">
        <v>3</v>
      </c>
      <c r="Z70" s="36" t="s">
        <v>4</v>
      </c>
      <c r="AA70" s="36" t="s">
        <v>1</v>
      </c>
    </row>
    <row r="71" spans="1:27" x14ac:dyDescent="0.2">
      <c r="A71" s="2" t="s">
        <v>77</v>
      </c>
      <c r="B71" s="2" t="s">
        <v>97</v>
      </c>
      <c r="C71" s="2" t="s">
        <v>587</v>
      </c>
      <c r="D71" s="2" t="s">
        <v>588</v>
      </c>
      <c r="E71" s="2" t="s">
        <v>188</v>
      </c>
      <c r="F71" s="2" t="s">
        <v>587</v>
      </c>
      <c r="G71" s="9">
        <v>695437</v>
      </c>
      <c r="H71" s="2" t="s">
        <v>190</v>
      </c>
      <c r="I71" s="2" t="s">
        <v>570</v>
      </c>
      <c r="J71" s="2" t="s">
        <v>83</v>
      </c>
      <c r="K71" s="2" t="s">
        <v>83</v>
      </c>
      <c r="L71" s="2" t="s">
        <v>192</v>
      </c>
      <c r="M71" s="2" t="s">
        <v>132</v>
      </c>
      <c r="N71" s="2" t="s">
        <v>277</v>
      </c>
      <c r="O71" s="2" t="s">
        <v>84</v>
      </c>
      <c r="P71" s="2" t="s">
        <v>87</v>
      </c>
      <c r="Q71" s="5">
        <v>133895</v>
      </c>
      <c r="R71" s="5">
        <v>1</v>
      </c>
      <c r="S71" s="5">
        <v>14000</v>
      </c>
      <c r="T71" s="5">
        <v>0</v>
      </c>
      <c r="U71" s="5">
        <v>18745.3</v>
      </c>
      <c r="V71" s="6">
        <v>5.1860000000000003E-4</v>
      </c>
      <c r="W71" s="6">
        <v>2.5457999999999998E-2</v>
      </c>
      <c r="X71" s="6">
        <v>3.8520999999999998E-3</v>
      </c>
      <c r="Y71" s="2" t="s">
        <v>3</v>
      </c>
      <c r="Z71" s="36" t="s">
        <v>4</v>
      </c>
      <c r="AA71" s="36" t="s">
        <v>1</v>
      </c>
    </row>
    <row r="72" spans="1:27" x14ac:dyDescent="0.2">
      <c r="A72" s="2" t="s">
        <v>77</v>
      </c>
      <c r="B72" s="2" t="s">
        <v>97</v>
      </c>
      <c r="C72" s="2" t="s">
        <v>589</v>
      </c>
      <c r="D72" s="2" t="s">
        <v>590</v>
      </c>
      <c r="E72" s="2" t="s">
        <v>188</v>
      </c>
      <c r="F72" s="2" t="s">
        <v>591</v>
      </c>
      <c r="G72" s="9">
        <v>593038</v>
      </c>
      <c r="H72" s="2" t="s">
        <v>190</v>
      </c>
      <c r="I72" s="2" t="s">
        <v>570</v>
      </c>
      <c r="J72" s="2" t="s">
        <v>83</v>
      </c>
      <c r="K72" s="2" t="s">
        <v>83</v>
      </c>
      <c r="L72" s="2" t="s">
        <v>192</v>
      </c>
      <c r="M72" s="2" t="s">
        <v>132</v>
      </c>
      <c r="N72" s="2" t="s">
        <v>277</v>
      </c>
      <c r="O72" s="2" t="s">
        <v>84</v>
      </c>
      <c r="P72" s="2" t="s">
        <v>87</v>
      </c>
      <c r="Q72" s="5">
        <v>110898</v>
      </c>
      <c r="R72" s="5">
        <v>1</v>
      </c>
      <c r="S72" s="5">
        <v>15440</v>
      </c>
      <c r="T72" s="5">
        <v>0</v>
      </c>
      <c r="U72" s="5">
        <v>17122.6512</v>
      </c>
      <c r="V72" s="6">
        <v>1.1053E-3</v>
      </c>
      <c r="W72" s="6">
        <v>2.3254299999999999E-2</v>
      </c>
      <c r="X72" s="6">
        <v>3.5187E-3</v>
      </c>
      <c r="Y72" s="2" t="s">
        <v>3</v>
      </c>
      <c r="Z72" s="36" t="s">
        <v>4</v>
      </c>
      <c r="AA72" s="36" t="s">
        <v>1</v>
      </c>
    </row>
    <row r="73" spans="1:27" x14ac:dyDescent="0.2">
      <c r="A73" s="2" t="s">
        <v>77</v>
      </c>
      <c r="B73" s="2" t="s">
        <v>97</v>
      </c>
      <c r="C73" s="2" t="s">
        <v>592</v>
      </c>
      <c r="D73" s="2" t="s">
        <v>593</v>
      </c>
      <c r="E73" s="2" t="s">
        <v>188</v>
      </c>
      <c r="F73" s="2" t="s">
        <v>592</v>
      </c>
      <c r="G73" s="9">
        <v>1081124</v>
      </c>
      <c r="H73" s="2" t="s">
        <v>190</v>
      </c>
      <c r="I73" s="2" t="s">
        <v>570</v>
      </c>
      <c r="J73" s="2" t="s">
        <v>83</v>
      </c>
      <c r="K73" s="2" t="s">
        <v>83</v>
      </c>
      <c r="L73" s="2" t="s">
        <v>192</v>
      </c>
      <c r="M73" s="2" t="s">
        <v>132</v>
      </c>
      <c r="N73" s="2" t="s">
        <v>594</v>
      </c>
      <c r="O73" s="2" t="s">
        <v>84</v>
      </c>
      <c r="P73" s="2" t="s">
        <v>87</v>
      </c>
      <c r="Q73" s="5">
        <v>14962.57</v>
      </c>
      <c r="R73" s="5">
        <v>1</v>
      </c>
      <c r="S73" s="5">
        <v>77500</v>
      </c>
      <c r="T73" s="5">
        <v>0</v>
      </c>
      <c r="U73" s="5">
        <v>11595.991749999999</v>
      </c>
      <c r="V73" s="6">
        <v>3.3640000000000005E-4</v>
      </c>
      <c r="W73" s="6">
        <v>1.5748500000000002E-2</v>
      </c>
      <c r="X73" s="6">
        <v>2.3828999999999999E-3</v>
      </c>
      <c r="Y73" s="2" t="s">
        <v>3</v>
      </c>
      <c r="Z73" s="36" t="s">
        <v>4</v>
      </c>
      <c r="AA73" s="36" t="s">
        <v>1</v>
      </c>
    </row>
    <row r="74" spans="1:27" x14ac:dyDescent="0.2">
      <c r="A74" s="2" t="s">
        <v>77</v>
      </c>
      <c r="B74" s="2" t="s">
        <v>97</v>
      </c>
      <c r="C74" s="2" t="s">
        <v>274</v>
      </c>
      <c r="D74" s="2" t="s">
        <v>275</v>
      </c>
      <c r="E74" s="2" t="s">
        <v>188</v>
      </c>
      <c r="F74" s="2" t="s">
        <v>742</v>
      </c>
      <c r="G74" s="9">
        <v>662577</v>
      </c>
      <c r="H74" s="2" t="s">
        <v>190</v>
      </c>
      <c r="I74" s="2" t="s">
        <v>570</v>
      </c>
      <c r="J74" s="2" t="s">
        <v>83</v>
      </c>
      <c r="K74" s="2" t="s">
        <v>83</v>
      </c>
      <c r="L74" s="2" t="s">
        <v>192</v>
      </c>
      <c r="M74" s="2" t="s">
        <v>132</v>
      </c>
      <c r="N74" s="2" t="s">
        <v>277</v>
      </c>
      <c r="O74" s="2" t="s">
        <v>84</v>
      </c>
      <c r="P74" s="2" t="s">
        <v>87</v>
      </c>
      <c r="Q74" s="5">
        <v>122725.6</v>
      </c>
      <c r="R74" s="5">
        <v>1</v>
      </c>
      <c r="S74" s="5">
        <v>3500</v>
      </c>
      <c r="T74" s="5">
        <v>32.303800000000003</v>
      </c>
      <c r="U74" s="5">
        <v>4327.6998899999999</v>
      </c>
      <c r="V74" s="6">
        <v>9.1699999999999993E-5</v>
      </c>
      <c r="W74" s="6">
        <v>5.8774999999999999E-3</v>
      </c>
      <c r="X74" s="6">
        <v>8.8929999999999999E-4</v>
      </c>
      <c r="Y74" s="2" t="s">
        <v>3</v>
      </c>
      <c r="Z74" s="36" t="s">
        <v>4</v>
      </c>
      <c r="AA74" s="36" t="s">
        <v>1</v>
      </c>
    </row>
    <row r="75" spans="1:27" x14ac:dyDescent="0.2">
      <c r="A75" s="2" t="s">
        <v>77</v>
      </c>
      <c r="B75" s="2" t="s">
        <v>97</v>
      </c>
      <c r="C75" s="2" t="s">
        <v>263</v>
      </c>
      <c r="D75" s="2" t="s">
        <v>264</v>
      </c>
      <c r="E75" s="2" t="s">
        <v>188</v>
      </c>
      <c r="F75" s="2" t="s">
        <v>595</v>
      </c>
      <c r="G75" s="9">
        <v>323014</v>
      </c>
      <c r="H75" s="2" t="s">
        <v>190</v>
      </c>
      <c r="I75" s="2" t="s">
        <v>570</v>
      </c>
      <c r="J75" s="2" t="s">
        <v>83</v>
      </c>
      <c r="K75" s="2" t="s">
        <v>83</v>
      </c>
      <c r="L75" s="2" t="s">
        <v>192</v>
      </c>
      <c r="M75" s="2" t="s">
        <v>132</v>
      </c>
      <c r="N75" s="2" t="s">
        <v>208</v>
      </c>
      <c r="O75" s="2" t="s">
        <v>84</v>
      </c>
      <c r="P75" s="2" t="s">
        <v>87</v>
      </c>
      <c r="Q75" s="5">
        <v>47353</v>
      </c>
      <c r="R75" s="5">
        <v>1</v>
      </c>
      <c r="S75" s="5">
        <v>26900</v>
      </c>
      <c r="T75" s="5">
        <v>119.5752</v>
      </c>
      <c r="U75" s="5">
        <v>12857.532230000001</v>
      </c>
      <c r="V75" s="6">
        <v>9.9640000000000015E-4</v>
      </c>
      <c r="W75" s="6">
        <v>1.74618E-2</v>
      </c>
      <c r="X75" s="6">
        <v>2.6421999999999999E-3</v>
      </c>
      <c r="Y75" s="2" t="s">
        <v>3</v>
      </c>
      <c r="Z75" s="36" t="s">
        <v>4</v>
      </c>
      <c r="AA75" s="36" t="s">
        <v>1</v>
      </c>
    </row>
    <row r="76" spans="1:27" x14ac:dyDescent="0.2">
      <c r="A76" s="2" t="s">
        <v>77</v>
      </c>
      <c r="B76" s="2" t="s">
        <v>97</v>
      </c>
      <c r="C76" s="2" t="s">
        <v>430</v>
      </c>
      <c r="D76" s="2" t="s">
        <v>431</v>
      </c>
      <c r="E76" s="2" t="s">
        <v>188</v>
      </c>
      <c r="F76" s="2" t="s">
        <v>430</v>
      </c>
      <c r="G76" s="9">
        <v>1100007</v>
      </c>
      <c r="H76" s="2" t="s">
        <v>190</v>
      </c>
      <c r="I76" s="2" t="s">
        <v>570</v>
      </c>
      <c r="J76" s="2" t="s">
        <v>83</v>
      </c>
      <c r="K76" s="2" t="s">
        <v>83</v>
      </c>
      <c r="L76" s="2" t="s">
        <v>192</v>
      </c>
      <c r="M76" s="2" t="s">
        <v>132</v>
      </c>
      <c r="N76" s="2" t="s">
        <v>193</v>
      </c>
      <c r="O76" s="2" t="s">
        <v>84</v>
      </c>
      <c r="P76" s="2" t="s">
        <v>87</v>
      </c>
      <c r="Q76" s="5">
        <v>9174</v>
      </c>
      <c r="R76" s="5">
        <v>1</v>
      </c>
      <c r="S76" s="5">
        <v>39240</v>
      </c>
      <c r="T76" s="5">
        <v>0</v>
      </c>
      <c r="U76" s="5">
        <v>3599.8775999999998</v>
      </c>
      <c r="V76" s="6">
        <v>8.5989999999999992E-4</v>
      </c>
      <c r="W76" s="6">
        <v>4.8890000000000001E-3</v>
      </c>
      <c r="X76" s="6">
        <v>7.3980000000000009E-4</v>
      </c>
      <c r="Y76" s="2" t="s">
        <v>3</v>
      </c>
      <c r="Z76" s="36" t="s">
        <v>4</v>
      </c>
      <c r="AA76" s="36" t="s">
        <v>1</v>
      </c>
    </row>
    <row r="77" spans="1:27" x14ac:dyDescent="0.2">
      <c r="A77" s="2" t="s">
        <v>77</v>
      </c>
      <c r="B77" s="2" t="s">
        <v>97</v>
      </c>
      <c r="C77" s="2" t="s">
        <v>596</v>
      </c>
      <c r="D77" s="2" t="s">
        <v>597</v>
      </c>
      <c r="E77" s="2" t="s">
        <v>188</v>
      </c>
      <c r="F77" s="2" t="s">
        <v>596</v>
      </c>
      <c r="G77" s="9">
        <v>281014</v>
      </c>
      <c r="H77" s="2" t="s">
        <v>190</v>
      </c>
      <c r="I77" s="2" t="s">
        <v>570</v>
      </c>
      <c r="J77" s="2" t="s">
        <v>83</v>
      </c>
      <c r="K77" s="2" t="s">
        <v>83</v>
      </c>
      <c r="L77" s="2" t="s">
        <v>192</v>
      </c>
      <c r="M77" s="2" t="s">
        <v>132</v>
      </c>
      <c r="N77" s="2" t="s">
        <v>289</v>
      </c>
      <c r="O77" s="2" t="s">
        <v>84</v>
      </c>
      <c r="P77" s="2" t="s">
        <v>87</v>
      </c>
      <c r="Q77" s="5">
        <v>439755</v>
      </c>
      <c r="R77" s="5">
        <v>1</v>
      </c>
      <c r="S77" s="5">
        <v>1951</v>
      </c>
      <c r="T77" s="5">
        <v>0</v>
      </c>
      <c r="U77" s="5">
        <v>8579.6200499999995</v>
      </c>
      <c r="V77" s="6">
        <v>3.4090000000000005E-4</v>
      </c>
      <c r="W77" s="6">
        <v>1.1652000000000001E-2</v>
      </c>
      <c r="X77" s="6">
        <v>1.7630999999999999E-3</v>
      </c>
      <c r="Y77" s="2" t="s">
        <v>3</v>
      </c>
      <c r="Z77" s="36" t="s">
        <v>4</v>
      </c>
      <c r="AA77" s="36" t="s">
        <v>1</v>
      </c>
    </row>
    <row r="78" spans="1:27" x14ac:dyDescent="0.2">
      <c r="A78" s="2" t="s">
        <v>77</v>
      </c>
      <c r="B78" s="2" t="s">
        <v>97</v>
      </c>
      <c r="C78" s="2" t="s">
        <v>598</v>
      </c>
      <c r="D78" s="2" t="s">
        <v>599</v>
      </c>
      <c r="E78" s="2" t="s">
        <v>188</v>
      </c>
      <c r="F78" s="2" t="s">
        <v>598</v>
      </c>
      <c r="G78" s="9">
        <v>232017</v>
      </c>
      <c r="H78" s="2" t="s">
        <v>190</v>
      </c>
      <c r="I78" s="2" t="s">
        <v>570</v>
      </c>
      <c r="J78" s="2" t="s">
        <v>83</v>
      </c>
      <c r="K78" s="2" t="s">
        <v>83</v>
      </c>
      <c r="L78" s="2" t="s">
        <v>192</v>
      </c>
      <c r="M78" s="2" t="s">
        <v>132</v>
      </c>
      <c r="N78" s="2" t="s">
        <v>227</v>
      </c>
      <c r="O78" s="2" t="s">
        <v>84</v>
      </c>
      <c r="P78" s="2" t="s">
        <v>87</v>
      </c>
      <c r="Q78" s="5">
        <v>790002</v>
      </c>
      <c r="R78" s="5">
        <v>1</v>
      </c>
      <c r="S78" s="5">
        <v>179</v>
      </c>
      <c r="T78" s="5">
        <v>0</v>
      </c>
      <c r="U78" s="5">
        <v>1414.10358</v>
      </c>
      <c r="V78" s="6">
        <v>3.0489999999999998E-4</v>
      </c>
      <c r="W78" s="6">
        <v>1.9204999999999999E-3</v>
      </c>
      <c r="X78" s="6">
        <v>2.9060000000000002E-4</v>
      </c>
      <c r="Y78" s="2" t="s">
        <v>3</v>
      </c>
      <c r="Z78" s="36" t="s">
        <v>4</v>
      </c>
      <c r="AA78" s="36" t="s">
        <v>1</v>
      </c>
    </row>
    <row r="79" spans="1:27" x14ac:dyDescent="0.2">
      <c r="A79" s="2" t="s">
        <v>77</v>
      </c>
      <c r="B79" s="2" t="s">
        <v>97</v>
      </c>
      <c r="C79" s="2" t="s">
        <v>257</v>
      </c>
      <c r="D79" s="2" t="s">
        <v>258</v>
      </c>
      <c r="E79" s="2" t="s">
        <v>188</v>
      </c>
      <c r="F79" s="2" t="s">
        <v>604</v>
      </c>
      <c r="G79" s="9">
        <v>226019</v>
      </c>
      <c r="H79" s="2" t="s">
        <v>190</v>
      </c>
      <c r="I79" s="2" t="s">
        <v>570</v>
      </c>
      <c r="J79" s="2" t="s">
        <v>83</v>
      </c>
      <c r="K79" s="2" t="s">
        <v>83</v>
      </c>
      <c r="L79" s="2" t="s">
        <v>192</v>
      </c>
      <c r="M79" s="2" t="s">
        <v>132</v>
      </c>
      <c r="N79" s="2" t="s">
        <v>208</v>
      </c>
      <c r="O79" s="2" t="s">
        <v>84</v>
      </c>
      <c r="P79" s="2" t="s">
        <v>87</v>
      </c>
      <c r="Q79" s="5">
        <v>609357.46</v>
      </c>
      <c r="R79" s="5">
        <v>1</v>
      </c>
      <c r="S79" s="5">
        <v>907.1</v>
      </c>
      <c r="T79" s="5">
        <v>0</v>
      </c>
      <c r="U79" s="5">
        <v>5527.4815099999996</v>
      </c>
      <c r="V79" s="6">
        <v>8.0659999999999998E-4</v>
      </c>
      <c r="W79" s="6">
        <v>7.5068999999999995E-3</v>
      </c>
      <c r="X79" s="6">
        <v>1.1359E-3</v>
      </c>
      <c r="Y79" s="2" t="s">
        <v>3</v>
      </c>
      <c r="Z79" s="36" t="s">
        <v>4</v>
      </c>
      <c r="AA79" s="36" t="s">
        <v>1</v>
      </c>
    </row>
    <row r="80" spans="1:27" x14ac:dyDescent="0.2">
      <c r="A80" s="2" t="s">
        <v>77</v>
      </c>
      <c r="B80" s="2" t="s">
        <v>97</v>
      </c>
      <c r="C80" s="2" t="s">
        <v>279</v>
      </c>
      <c r="D80" s="2" t="s">
        <v>280</v>
      </c>
      <c r="E80" s="2" t="s">
        <v>188</v>
      </c>
      <c r="F80" s="2" t="s">
        <v>279</v>
      </c>
      <c r="G80" s="9">
        <v>777037</v>
      </c>
      <c r="H80" s="2" t="s">
        <v>190</v>
      </c>
      <c r="I80" s="2" t="s">
        <v>570</v>
      </c>
      <c r="J80" s="2" t="s">
        <v>83</v>
      </c>
      <c r="K80" s="2" t="s">
        <v>83</v>
      </c>
      <c r="L80" s="2" t="s">
        <v>192</v>
      </c>
      <c r="M80" s="2" t="s">
        <v>132</v>
      </c>
      <c r="N80" s="2" t="s">
        <v>282</v>
      </c>
      <c r="O80" s="2" t="s">
        <v>84</v>
      </c>
      <c r="P80" s="2" t="s">
        <v>87</v>
      </c>
      <c r="Q80" s="5">
        <v>144791</v>
      </c>
      <c r="R80" s="5">
        <v>1</v>
      </c>
      <c r="S80" s="5">
        <v>2585</v>
      </c>
      <c r="T80" s="5">
        <v>0</v>
      </c>
      <c r="U80" s="5">
        <v>3742.84735</v>
      </c>
      <c r="V80" s="6">
        <v>5.4489999999999996E-4</v>
      </c>
      <c r="W80" s="6">
        <v>5.0831999999999995E-3</v>
      </c>
      <c r="X80" s="6">
        <v>7.691000000000001E-4</v>
      </c>
      <c r="Y80" s="2" t="s">
        <v>3</v>
      </c>
      <c r="Z80" s="36" t="s">
        <v>4</v>
      </c>
      <c r="AA80" s="36" t="s">
        <v>1</v>
      </c>
    </row>
    <row r="81" spans="1:27" x14ac:dyDescent="0.2">
      <c r="A81" s="2" t="s">
        <v>77</v>
      </c>
      <c r="B81" s="2" t="s">
        <v>97</v>
      </c>
      <c r="C81" s="2" t="s">
        <v>205</v>
      </c>
      <c r="D81" s="2" t="s">
        <v>206</v>
      </c>
      <c r="E81" s="2" t="s">
        <v>188</v>
      </c>
      <c r="F81" s="2" t="s">
        <v>205</v>
      </c>
      <c r="G81" s="9">
        <v>1119478</v>
      </c>
      <c r="H81" s="2" t="s">
        <v>190</v>
      </c>
      <c r="I81" s="2" t="s">
        <v>570</v>
      </c>
      <c r="J81" s="2" t="s">
        <v>83</v>
      </c>
      <c r="K81" s="2" t="s">
        <v>83</v>
      </c>
      <c r="L81" s="2" t="s">
        <v>192</v>
      </c>
      <c r="M81" s="2" t="s">
        <v>132</v>
      </c>
      <c r="N81" s="2" t="s">
        <v>208</v>
      </c>
      <c r="O81" s="2" t="s">
        <v>84</v>
      </c>
      <c r="P81" s="2" t="s">
        <v>87</v>
      </c>
      <c r="Q81" s="5">
        <v>13573</v>
      </c>
      <c r="R81" s="5">
        <v>1</v>
      </c>
      <c r="S81" s="5">
        <v>26610</v>
      </c>
      <c r="T81" s="5">
        <v>0</v>
      </c>
      <c r="U81" s="5">
        <v>3611.7752999999998</v>
      </c>
      <c r="V81" s="6">
        <v>1.1190000000000001E-4</v>
      </c>
      <c r="W81" s="6">
        <v>4.9052000000000002E-3</v>
      </c>
      <c r="X81" s="6">
        <v>7.4219999999999993E-4</v>
      </c>
      <c r="Y81" s="2" t="s">
        <v>3</v>
      </c>
      <c r="Z81" s="36" t="s">
        <v>4</v>
      </c>
      <c r="AA81" s="36" t="s">
        <v>1</v>
      </c>
    </row>
    <row r="82" spans="1:27" x14ac:dyDescent="0.2">
      <c r="A82" s="2" t="s">
        <v>77</v>
      </c>
      <c r="B82" s="2" t="s">
        <v>97</v>
      </c>
      <c r="C82" s="2" t="s">
        <v>615</v>
      </c>
      <c r="D82" s="2" t="s">
        <v>616</v>
      </c>
      <c r="E82" s="2" t="s">
        <v>188</v>
      </c>
      <c r="F82" s="2" t="s">
        <v>617</v>
      </c>
      <c r="G82" s="9">
        <v>1084557</v>
      </c>
      <c r="H82" s="2" t="s">
        <v>190</v>
      </c>
      <c r="I82" s="2" t="s">
        <v>570</v>
      </c>
      <c r="J82" s="2" t="s">
        <v>83</v>
      </c>
      <c r="K82" s="2" t="s">
        <v>83</v>
      </c>
      <c r="L82" s="2" t="s">
        <v>192</v>
      </c>
      <c r="M82" s="2" t="s">
        <v>132</v>
      </c>
      <c r="N82" s="2" t="s">
        <v>612</v>
      </c>
      <c r="O82" s="2" t="s">
        <v>84</v>
      </c>
      <c r="P82" s="2" t="s">
        <v>87</v>
      </c>
      <c r="Q82" s="5">
        <v>6156</v>
      </c>
      <c r="R82" s="5">
        <v>1</v>
      </c>
      <c r="S82" s="5">
        <v>64720</v>
      </c>
      <c r="T82" s="5">
        <v>0</v>
      </c>
      <c r="U82" s="5">
        <v>3984.1632</v>
      </c>
      <c r="V82" s="6">
        <v>2.1210000000000001E-4</v>
      </c>
      <c r="W82" s="6">
        <v>5.4108999999999997E-3</v>
      </c>
      <c r="X82" s="6">
        <v>8.187E-4</v>
      </c>
      <c r="Y82" s="2" t="s">
        <v>3</v>
      </c>
      <c r="Z82" s="36" t="s">
        <v>4</v>
      </c>
      <c r="AA82" s="36" t="s">
        <v>1</v>
      </c>
    </row>
    <row r="83" spans="1:27" x14ac:dyDescent="0.2">
      <c r="A83" s="2" t="s">
        <v>77</v>
      </c>
      <c r="B83" s="2" t="s">
        <v>97</v>
      </c>
      <c r="C83" s="2" t="s">
        <v>743</v>
      </c>
      <c r="D83" s="2" t="s">
        <v>744</v>
      </c>
      <c r="E83" s="2" t="s">
        <v>188</v>
      </c>
      <c r="F83" s="2" t="s">
        <v>743</v>
      </c>
      <c r="G83" s="9">
        <v>1109917</v>
      </c>
      <c r="H83" s="2" t="s">
        <v>190</v>
      </c>
      <c r="I83" s="2" t="s">
        <v>570</v>
      </c>
      <c r="J83" s="2" t="s">
        <v>83</v>
      </c>
      <c r="K83" s="2" t="s">
        <v>745</v>
      </c>
      <c r="L83" s="2" t="s">
        <v>192</v>
      </c>
      <c r="M83" s="2" t="s">
        <v>132</v>
      </c>
      <c r="N83" s="2" t="s">
        <v>746</v>
      </c>
      <c r="O83" s="2" t="s">
        <v>84</v>
      </c>
      <c r="P83" s="2" t="s">
        <v>87</v>
      </c>
      <c r="Q83" s="5">
        <v>953.75</v>
      </c>
      <c r="R83" s="5">
        <v>1</v>
      </c>
      <c r="S83" s="5">
        <v>235</v>
      </c>
      <c r="T83" s="5">
        <v>0</v>
      </c>
      <c r="U83" s="5">
        <v>2.2413099999999999</v>
      </c>
      <c r="V83" s="6">
        <v>1.3909999999999999E-4</v>
      </c>
      <c r="W83" s="6">
        <v>2.9999999999999997E-6</v>
      </c>
      <c r="X83" s="6">
        <v>4.9999999999999998E-7</v>
      </c>
      <c r="Y83" s="2" t="s">
        <v>3</v>
      </c>
      <c r="Z83" s="36" t="s">
        <v>4</v>
      </c>
      <c r="AA83" s="36" t="s">
        <v>1</v>
      </c>
    </row>
    <row r="84" spans="1:27" x14ac:dyDescent="0.2">
      <c r="A84" s="2" t="s">
        <v>77</v>
      </c>
      <c r="B84" s="2" t="s">
        <v>97</v>
      </c>
      <c r="C84" s="2" t="s">
        <v>618</v>
      </c>
      <c r="D84" s="2" t="s">
        <v>619</v>
      </c>
      <c r="E84" s="2" t="s">
        <v>188</v>
      </c>
      <c r="F84" s="2" t="s">
        <v>620</v>
      </c>
      <c r="G84" s="9">
        <v>1134402</v>
      </c>
      <c r="H84" s="2" t="s">
        <v>190</v>
      </c>
      <c r="I84" s="2" t="s">
        <v>570</v>
      </c>
      <c r="J84" s="2" t="s">
        <v>83</v>
      </c>
      <c r="K84" s="2" t="s">
        <v>83</v>
      </c>
      <c r="L84" s="2" t="s">
        <v>192</v>
      </c>
      <c r="M84" s="2" t="s">
        <v>132</v>
      </c>
      <c r="N84" s="2" t="s">
        <v>621</v>
      </c>
      <c r="O84" s="2" t="s">
        <v>84</v>
      </c>
      <c r="P84" s="2" t="s">
        <v>87</v>
      </c>
      <c r="Q84" s="5">
        <v>11303.32</v>
      </c>
      <c r="R84" s="5">
        <v>1</v>
      </c>
      <c r="S84" s="5">
        <v>24060</v>
      </c>
      <c r="T84" s="5">
        <v>0</v>
      </c>
      <c r="U84" s="5">
        <v>2719.57879</v>
      </c>
      <c r="V84" s="6">
        <v>2.0140000000000002E-4</v>
      </c>
      <c r="W84" s="6">
        <v>3.6935000000000002E-3</v>
      </c>
      <c r="X84" s="6">
        <v>5.5889999999999998E-4</v>
      </c>
      <c r="Y84" s="2" t="s">
        <v>3</v>
      </c>
      <c r="Z84" s="36" t="s">
        <v>4</v>
      </c>
      <c r="AA84" s="36" t="s">
        <v>1</v>
      </c>
    </row>
    <row r="85" spans="1:27" x14ac:dyDescent="0.2">
      <c r="A85" s="2" t="s">
        <v>77</v>
      </c>
      <c r="B85" s="2" t="s">
        <v>97</v>
      </c>
      <c r="C85" s="2" t="s">
        <v>622</v>
      </c>
      <c r="D85" s="2" t="s">
        <v>623</v>
      </c>
      <c r="E85" s="2" t="s">
        <v>188</v>
      </c>
      <c r="F85" s="2" t="s">
        <v>624</v>
      </c>
      <c r="G85" s="9">
        <v>720011</v>
      </c>
      <c r="H85" s="2" t="s">
        <v>190</v>
      </c>
      <c r="I85" s="2" t="s">
        <v>570</v>
      </c>
      <c r="J85" s="2" t="s">
        <v>83</v>
      </c>
      <c r="K85" s="2" t="s">
        <v>83</v>
      </c>
      <c r="L85" s="2" t="s">
        <v>192</v>
      </c>
      <c r="M85" s="2" t="s">
        <v>132</v>
      </c>
      <c r="N85" s="2" t="s">
        <v>621</v>
      </c>
      <c r="O85" s="2" t="s">
        <v>84</v>
      </c>
      <c r="P85" s="2" t="s">
        <v>87</v>
      </c>
      <c r="Q85" s="5">
        <v>63027.199999999997</v>
      </c>
      <c r="R85" s="5">
        <v>1</v>
      </c>
      <c r="S85" s="5">
        <v>6299</v>
      </c>
      <c r="T85" s="5">
        <v>0</v>
      </c>
      <c r="U85" s="5">
        <v>3970.0833200000002</v>
      </c>
      <c r="V85" s="6">
        <v>5.3410000000000003E-4</v>
      </c>
      <c r="W85" s="6">
        <v>5.3917999999999995E-3</v>
      </c>
      <c r="X85" s="6">
        <v>8.1579999999999999E-4</v>
      </c>
      <c r="Y85" s="2" t="s">
        <v>3</v>
      </c>
      <c r="Z85" s="36" t="s">
        <v>4</v>
      </c>
      <c r="AA85" s="36" t="s">
        <v>1</v>
      </c>
    </row>
    <row r="86" spans="1:27" x14ac:dyDescent="0.2">
      <c r="A86" s="2" t="s">
        <v>77</v>
      </c>
      <c r="B86" s="2" t="s">
        <v>97</v>
      </c>
      <c r="C86" s="2" t="s">
        <v>224</v>
      </c>
      <c r="D86" s="2" t="s">
        <v>225</v>
      </c>
      <c r="E86" s="2" t="s">
        <v>188</v>
      </c>
      <c r="F86" s="2" t="s">
        <v>625</v>
      </c>
      <c r="G86" s="9">
        <v>1141969</v>
      </c>
      <c r="H86" s="2" t="s">
        <v>190</v>
      </c>
      <c r="I86" s="2" t="s">
        <v>570</v>
      </c>
      <c r="J86" s="2" t="s">
        <v>83</v>
      </c>
      <c r="K86" s="2" t="s">
        <v>83</v>
      </c>
      <c r="L86" s="2" t="s">
        <v>192</v>
      </c>
      <c r="M86" s="2" t="s">
        <v>132</v>
      </c>
      <c r="N86" s="2" t="s">
        <v>227</v>
      </c>
      <c r="O86" s="2" t="s">
        <v>84</v>
      </c>
      <c r="P86" s="2" t="s">
        <v>87</v>
      </c>
      <c r="Q86" s="5">
        <v>288237</v>
      </c>
      <c r="R86" s="5">
        <v>1</v>
      </c>
      <c r="S86" s="5">
        <v>4170</v>
      </c>
      <c r="T86" s="5">
        <v>0</v>
      </c>
      <c r="U86" s="5">
        <v>12019.482900000001</v>
      </c>
      <c r="V86" s="6">
        <v>2.8882999999999999E-3</v>
      </c>
      <c r="W86" s="6">
        <v>1.63237E-2</v>
      </c>
      <c r="X86" s="6">
        <v>2.47E-3</v>
      </c>
      <c r="Y86" s="2" t="s">
        <v>3</v>
      </c>
      <c r="Z86" s="36" t="s">
        <v>4</v>
      </c>
      <c r="AA86" s="36" t="s">
        <v>1</v>
      </c>
    </row>
    <row r="87" spans="1:27" x14ac:dyDescent="0.2">
      <c r="A87" s="2" t="s">
        <v>77</v>
      </c>
      <c r="B87" s="2" t="s">
        <v>97</v>
      </c>
      <c r="C87" s="2" t="s">
        <v>629</v>
      </c>
      <c r="D87" s="2" t="s">
        <v>630</v>
      </c>
      <c r="E87" s="2" t="s">
        <v>188</v>
      </c>
      <c r="F87" s="2" t="s">
        <v>631</v>
      </c>
      <c r="G87" s="9">
        <v>1155290</v>
      </c>
      <c r="H87" s="2" t="s">
        <v>190</v>
      </c>
      <c r="I87" s="2" t="s">
        <v>570</v>
      </c>
      <c r="J87" s="2" t="s">
        <v>83</v>
      </c>
      <c r="K87" s="2" t="s">
        <v>632</v>
      </c>
      <c r="L87" s="2" t="s">
        <v>192</v>
      </c>
      <c r="M87" s="2" t="s">
        <v>132</v>
      </c>
      <c r="N87" s="2" t="s">
        <v>227</v>
      </c>
      <c r="O87" s="2" t="s">
        <v>84</v>
      </c>
      <c r="P87" s="2" t="s">
        <v>87</v>
      </c>
      <c r="Q87" s="5">
        <v>104322</v>
      </c>
      <c r="R87" s="5">
        <v>1</v>
      </c>
      <c r="S87" s="5">
        <v>5008</v>
      </c>
      <c r="T87" s="5">
        <v>111.97920000000001</v>
      </c>
      <c r="U87" s="5">
        <v>5336.4249900000004</v>
      </c>
      <c r="V87" s="6">
        <v>5.6849999999999999E-4</v>
      </c>
      <c r="W87" s="6">
        <v>7.2474000000000002E-3</v>
      </c>
      <c r="X87" s="6">
        <v>1.0965999999999999E-3</v>
      </c>
      <c r="Y87" s="2" t="s">
        <v>3</v>
      </c>
      <c r="Z87" s="36" t="s">
        <v>4</v>
      </c>
      <c r="AA87" s="36" t="s">
        <v>1</v>
      </c>
    </row>
    <row r="88" spans="1:27" x14ac:dyDescent="0.2">
      <c r="A88" s="2" t="s">
        <v>77</v>
      </c>
      <c r="B88" s="2" t="s">
        <v>97</v>
      </c>
      <c r="C88" s="2" t="s">
        <v>747</v>
      </c>
      <c r="D88" s="2" t="s">
        <v>748</v>
      </c>
      <c r="E88" s="2" t="s">
        <v>188</v>
      </c>
      <c r="F88" s="2" t="s">
        <v>749</v>
      </c>
      <c r="G88" s="9">
        <v>1157403</v>
      </c>
      <c r="H88" s="2" t="s">
        <v>190</v>
      </c>
      <c r="I88" s="2" t="s">
        <v>570</v>
      </c>
      <c r="J88" s="2" t="s">
        <v>83</v>
      </c>
      <c r="K88" s="2" t="s">
        <v>83</v>
      </c>
      <c r="L88" s="2" t="s">
        <v>192</v>
      </c>
      <c r="M88" s="2" t="s">
        <v>132</v>
      </c>
      <c r="N88" s="2" t="s">
        <v>750</v>
      </c>
      <c r="O88" s="2" t="s">
        <v>84</v>
      </c>
      <c r="P88" s="2" t="s">
        <v>87</v>
      </c>
      <c r="Q88" s="5">
        <v>151143.74</v>
      </c>
      <c r="R88" s="5">
        <v>1</v>
      </c>
      <c r="S88" s="5">
        <v>1476</v>
      </c>
      <c r="T88" s="5">
        <v>34.628599999999999</v>
      </c>
      <c r="U88" s="5">
        <v>2265.5102000000002</v>
      </c>
      <c r="V88" s="6">
        <v>7.5439999999999991E-4</v>
      </c>
      <c r="W88" s="6">
        <v>3.0768000000000002E-3</v>
      </c>
      <c r="X88" s="6">
        <v>4.6559999999999999E-4</v>
      </c>
      <c r="Y88" s="2" t="s">
        <v>3</v>
      </c>
      <c r="Z88" s="36" t="s">
        <v>4</v>
      </c>
      <c r="AA88" s="36" t="s">
        <v>1</v>
      </c>
    </row>
    <row r="89" spans="1:27" x14ac:dyDescent="0.2">
      <c r="A89" s="2" t="s">
        <v>77</v>
      </c>
      <c r="B89" s="2" t="s">
        <v>97</v>
      </c>
      <c r="C89" s="2" t="s">
        <v>633</v>
      </c>
      <c r="D89" s="2" t="s">
        <v>634</v>
      </c>
      <c r="E89" s="2" t="s">
        <v>188</v>
      </c>
      <c r="F89" s="2" t="s">
        <v>633</v>
      </c>
      <c r="G89" s="9">
        <v>1161264</v>
      </c>
      <c r="H89" s="2" t="s">
        <v>190</v>
      </c>
      <c r="I89" s="2" t="s">
        <v>570</v>
      </c>
      <c r="J89" s="2" t="s">
        <v>83</v>
      </c>
      <c r="K89" s="2" t="s">
        <v>83</v>
      </c>
      <c r="L89" s="2" t="s">
        <v>192</v>
      </c>
      <c r="M89" s="2" t="s">
        <v>132</v>
      </c>
      <c r="N89" s="2" t="s">
        <v>282</v>
      </c>
      <c r="O89" s="2" t="s">
        <v>84</v>
      </c>
      <c r="P89" s="2" t="s">
        <v>87</v>
      </c>
      <c r="Q89" s="5">
        <v>15705</v>
      </c>
      <c r="R89" s="5">
        <v>1</v>
      </c>
      <c r="S89" s="5">
        <v>18180</v>
      </c>
      <c r="T89" s="5">
        <v>0</v>
      </c>
      <c r="U89" s="5">
        <v>2855.1689999999999</v>
      </c>
      <c r="V89" s="6">
        <v>1.0839999999999999E-3</v>
      </c>
      <c r="W89" s="6">
        <v>3.8776000000000001E-3</v>
      </c>
      <c r="X89" s="6">
        <v>5.867E-4</v>
      </c>
      <c r="Y89" s="2" t="s">
        <v>3</v>
      </c>
      <c r="Z89" s="36" t="s">
        <v>4</v>
      </c>
      <c r="AA89" s="36" t="s">
        <v>1</v>
      </c>
    </row>
    <row r="90" spans="1:27" x14ac:dyDescent="0.2">
      <c r="A90" s="2" t="s">
        <v>77</v>
      </c>
      <c r="B90" s="2" t="s">
        <v>97</v>
      </c>
      <c r="C90" s="2" t="s">
        <v>751</v>
      </c>
      <c r="D90" s="2" t="s">
        <v>752</v>
      </c>
      <c r="E90" s="2" t="s">
        <v>188</v>
      </c>
      <c r="F90" s="2" t="s">
        <v>753</v>
      </c>
      <c r="G90" s="9">
        <v>1173723</v>
      </c>
      <c r="H90" s="2" t="s">
        <v>190</v>
      </c>
      <c r="I90" s="2" t="s">
        <v>570</v>
      </c>
      <c r="J90" s="2" t="s">
        <v>83</v>
      </c>
      <c r="K90" s="2" t="s">
        <v>83</v>
      </c>
      <c r="L90" s="2" t="s">
        <v>192</v>
      </c>
      <c r="M90" s="2" t="s">
        <v>132</v>
      </c>
      <c r="N90" s="2" t="s">
        <v>282</v>
      </c>
      <c r="O90" s="2" t="s">
        <v>84</v>
      </c>
      <c r="P90" s="2" t="s">
        <v>87</v>
      </c>
      <c r="Q90" s="5">
        <v>47905</v>
      </c>
      <c r="R90" s="5">
        <v>1</v>
      </c>
      <c r="S90" s="5">
        <v>30</v>
      </c>
      <c r="T90" s="5">
        <v>0</v>
      </c>
      <c r="U90" s="5">
        <v>14.371499999999999</v>
      </c>
      <c r="V90" s="6">
        <v>1.0562E-3</v>
      </c>
      <c r="W90" s="6">
        <v>1.95E-5</v>
      </c>
      <c r="X90" s="6">
        <v>2.9999999999999997E-6</v>
      </c>
      <c r="Y90" s="2" t="s">
        <v>3</v>
      </c>
      <c r="Z90" s="36" t="s">
        <v>4</v>
      </c>
      <c r="AA90" s="36" t="s">
        <v>1</v>
      </c>
    </row>
    <row r="91" spans="1:27" x14ac:dyDescent="0.2">
      <c r="A91" s="2" t="s">
        <v>77</v>
      </c>
      <c r="B91" s="2" t="s">
        <v>97</v>
      </c>
      <c r="C91" s="2" t="s">
        <v>754</v>
      </c>
      <c r="D91" s="2" t="s">
        <v>755</v>
      </c>
      <c r="E91" s="2" t="s">
        <v>188</v>
      </c>
      <c r="F91" s="2" t="s">
        <v>754</v>
      </c>
      <c r="G91" s="9">
        <v>1175561</v>
      </c>
      <c r="H91" s="2" t="s">
        <v>190</v>
      </c>
      <c r="I91" s="2" t="s">
        <v>570</v>
      </c>
      <c r="J91" s="2" t="s">
        <v>83</v>
      </c>
      <c r="K91" s="2" t="s">
        <v>83</v>
      </c>
      <c r="L91" s="2" t="s">
        <v>192</v>
      </c>
      <c r="M91" s="2" t="s">
        <v>132</v>
      </c>
      <c r="N91" s="2" t="s">
        <v>756</v>
      </c>
      <c r="O91" s="2" t="s">
        <v>84</v>
      </c>
      <c r="P91" s="2" t="s">
        <v>87</v>
      </c>
      <c r="Q91" s="5">
        <v>182248</v>
      </c>
      <c r="R91" s="5">
        <v>1</v>
      </c>
      <c r="S91" s="5">
        <v>15.6</v>
      </c>
      <c r="T91" s="5">
        <v>0</v>
      </c>
      <c r="U91" s="5">
        <v>28.430679999999999</v>
      </c>
      <c r="V91" s="6">
        <v>1.6259000000000002E-3</v>
      </c>
      <c r="W91" s="6">
        <v>3.8600000000000003E-5</v>
      </c>
      <c r="X91" s="6">
        <v>5.8000000000000004E-6</v>
      </c>
      <c r="Y91" s="2" t="s">
        <v>3</v>
      </c>
      <c r="Z91" s="36" t="s">
        <v>4</v>
      </c>
      <c r="AA91" s="36" t="s">
        <v>1</v>
      </c>
    </row>
    <row r="92" spans="1:27" x14ac:dyDescent="0.2">
      <c r="A92" s="2" t="s">
        <v>77</v>
      </c>
      <c r="B92" s="2" t="s">
        <v>97</v>
      </c>
      <c r="C92" s="2" t="s">
        <v>642</v>
      </c>
      <c r="D92" s="2" t="s">
        <v>643</v>
      </c>
      <c r="E92" s="2" t="s">
        <v>188</v>
      </c>
      <c r="F92" s="2" t="s">
        <v>642</v>
      </c>
      <c r="G92" s="9">
        <v>1178490</v>
      </c>
      <c r="H92" s="2" t="s">
        <v>190</v>
      </c>
      <c r="I92" s="2" t="s">
        <v>570</v>
      </c>
      <c r="J92" s="2" t="s">
        <v>83</v>
      </c>
      <c r="K92" s="2" t="s">
        <v>83</v>
      </c>
      <c r="L92" s="2" t="s">
        <v>192</v>
      </c>
      <c r="M92" s="2" t="s">
        <v>132</v>
      </c>
      <c r="N92" s="2" t="s">
        <v>644</v>
      </c>
      <c r="O92" s="2" t="s">
        <v>84</v>
      </c>
      <c r="P92" s="2" t="s">
        <v>87</v>
      </c>
      <c r="Q92" s="5">
        <v>141366</v>
      </c>
      <c r="R92" s="5">
        <v>1</v>
      </c>
      <c r="S92" s="5">
        <v>259</v>
      </c>
      <c r="T92" s="5">
        <v>0</v>
      </c>
      <c r="U92" s="5">
        <v>366.13794000000001</v>
      </c>
      <c r="V92" s="6">
        <v>4.7063000000000001E-3</v>
      </c>
      <c r="W92" s="6">
        <v>4.973E-4</v>
      </c>
      <c r="X92" s="6">
        <v>7.5199999999999998E-5</v>
      </c>
      <c r="Y92" s="2" t="s">
        <v>3</v>
      </c>
      <c r="Z92" s="36" t="s">
        <v>4</v>
      </c>
      <c r="AA92" s="36" t="s">
        <v>1</v>
      </c>
    </row>
    <row r="93" spans="1:27" x14ac:dyDescent="0.2">
      <c r="A93" s="2" t="s">
        <v>77</v>
      </c>
      <c r="B93" s="2" t="s">
        <v>97</v>
      </c>
      <c r="C93" s="2" t="s">
        <v>645</v>
      </c>
      <c r="D93" s="2" t="s">
        <v>646</v>
      </c>
      <c r="E93" s="2" t="s">
        <v>188</v>
      </c>
      <c r="F93" s="2" t="s">
        <v>645</v>
      </c>
      <c r="G93" s="9">
        <v>1176593</v>
      </c>
      <c r="H93" s="2" t="s">
        <v>190</v>
      </c>
      <c r="I93" s="2" t="s">
        <v>570</v>
      </c>
      <c r="J93" s="2" t="s">
        <v>83</v>
      </c>
      <c r="K93" s="2" t="s">
        <v>83</v>
      </c>
      <c r="L93" s="2" t="s">
        <v>192</v>
      </c>
      <c r="M93" s="2" t="s">
        <v>132</v>
      </c>
      <c r="N93" s="2" t="s">
        <v>644</v>
      </c>
      <c r="O93" s="2" t="s">
        <v>84</v>
      </c>
      <c r="P93" s="2" t="s">
        <v>87</v>
      </c>
      <c r="Q93" s="5">
        <v>351806</v>
      </c>
      <c r="R93" s="5">
        <v>1</v>
      </c>
      <c r="S93" s="5">
        <v>4273</v>
      </c>
      <c r="T93" s="5">
        <v>0</v>
      </c>
      <c r="U93" s="5">
        <v>15032.67038</v>
      </c>
      <c r="V93" s="6">
        <v>4.4456000000000001E-3</v>
      </c>
      <c r="W93" s="6">
        <v>2.0415899999999997E-2</v>
      </c>
      <c r="X93" s="6">
        <v>3.0891999999999998E-3</v>
      </c>
      <c r="Y93" s="2" t="s">
        <v>3</v>
      </c>
      <c r="Z93" s="36" t="s">
        <v>4</v>
      </c>
      <c r="AA93" s="36" t="s">
        <v>1</v>
      </c>
    </row>
    <row r="94" spans="1:27" x14ac:dyDescent="0.2">
      <c r="A94" s="2" t="s">
        <v>77</v>
      </c>
      <c r="B94" s="2" t="s">
        <v>97</v>
      </c>
      <c r="C94" s="2" t="s">
        <v>757</v>
      </c>
      <c r="D94" s="2" t="s">
        <v>758</v>
      </c>
      <c r="E94" s="2" t="s">
        <v>188</v>
      </c>
      <c r="F94" s="2" t="s">
        <v>759</v>
      </c>
      <c r="G94" s="9">
        <v>1198910</v>
      </c>
      <c r="H94" s="2" t="s">
        <v>190</v>
      </c>
      <c r="I94" s="2" t="s">
        <v>570</v>
      </c>
      <c r="J94" s="2" t="s">
        <v>83</v>
      </c>
      <c r="K94" s="2" t="s">
        <v>83</v>
      </c>
      <c r="L94" s="2" t="s">
        <v>192</v>
      </c>
      <c r="M94" s="2" t="s">
        <v>132</v>
      </c>
      <c r="N94" s="2" t="s">
        <v>193</v>
      </c>
      <c r="O94" s="2" t="s">
        <v>84</v>
      </c>
      <c r="P94" s="2" t="s">
        <v>87</v>
      </c>
      <c r="Q94" s="5">
        <v>9159</v>
      </c>
      <c r="R94" s="5">
        <v>1</v>
      </c>
      <c r="S94" s="5">
        <v>8896</v>
      </c>
      <c r="T94" s="5">
        <v>0</v>
      </c>
      <c r="U94" s="5">
        <v>814.78463999999997</v>
      </c>
      <c r="V94" s="6">
        <v>7.3300000000000004E-4</v>
      </c>
      <c r="W94" s="6">
        <v>1.1065999999999999E-3</v>
      </c>
      <c r="X94" s="6">
        <v>1.674E-4</v>
      </c>
      <c r="Y94" s="2" t="s">
        <v>3</v>
      </c>
      <c r="Z94" s="36" t="s">
        <v>4</v>
      </c>
      <c r="AA94" s="36" t="s">
        <v>1</v>
      </c>
    </row>
    <row r="95" spans="1:27" x14ac:dyDescent="0.2">
      <c r="A95" s="2" t="s">
        <v>77</v>
      </c>
      <c r="B95" s="2" t="s">
        <v>97</v>
      </c>
      <c r="C95" s="2" t="s">
        <v>653</v>
      </c>
      <c r="D95" s="2" t="s">
        <v>654</v>
      </c>
      <c r="E95" s="2" t="s">
        <v>175</v>
      </c>
      <c r="F95" s="2" t="s">
        <v>655</v>
      </c>
      <c r="G95" s="2" t="s">
        <v>656</v>
      </c>
      <c r="H95" s="2" t="s">
        <v>650</v>
      </c>
      <c r="I95" s="2" t="s">
        <v>570</v>
      </c>
      <c r="J95" s="2" t="s">
        <v>169</v>
      </c>
      <c r="K95" s="2" t="s">
        <v>170</v>
      </c>
      <c r="L95" s="2" t="s">
        <v>192</v>
      </c>
      <c r="M95" s="2" t="s">
        <v>657</v>
      </c>
      <c r="N95" s="2" t="s">
        <v>658</v>
      </c>
      <c r="O95" s="2" t="s">
        <v>84</v>
      </c>
      <c r="P95" s="2" t="s">
        <v>93</v>
      </c>
      <c r="Q95" s="5">
        <v>3942</v>
      </c>
      <c r="R95" s="5">
        <v>3.681</v>
      </c>
      <c r="S95" s="5">
        <v>42072</v>
      </c>
      <c r="T95" s="5">
        <v>0</v>
      </c>
      <c r="U95" s="5">
        <v>6104.8584000000001</v>
      </c>
      <c r="V95" s="6">
        <v>4.9999999999999998E-7</v>
      </c>
      <c r="W95" s="6">
        <v>8.2909999999999998E-3</v>
      </c>
      <c r="X95" s="6">
        <v>1.2545E-3</v>
      </c>
      <c r="Y95" s="9">
        <v>400014514</v>
      </c>
      <c r="Z95" s="36" t="s">
        <v>4</v>
      </c>
      <c r="AA95" s="36" t="s">
        <v>1</v>
      </c>
    </row>
    <row r="96" spans="1:27" x14ac:dyDescent="0.2">
      <c r="A96" s="2" t="s">
        <v>77</v>
      </c>
      <c r="B96" s="2" t="s">
        <v>97</v>
      </c>
      <c r="C96" s="2" t="s">
        <v>659</v>
      </c>
      <c r="D96" s="2" t="s">
        <v>660</v>
      </c>
      <c r="E96" s="2" t="s">
        <v>175</v>
      </c>
      <c r="F96" s="2" t="s">
        <v>661</v>
      </c>
      <c r="G96" s="2" t="s">
        <v>662</v>
      </c>
      <c r="H96" s="2" t="s">
        <v>650</v>
      </c>
      <c r="I96" s="2" t="s">
        <v>570</v>
      </c>
      <c r="J96" s="2" t="s">
        <v>169</v>
      </c>
      <c r="K96" s="2" t="s">
        <v>663</v>
      </c>
      <c r="L96" s="2" t="s">
        <v>192</v>
      </c>
      <c r="M96" s="2" t="s">
        <v>657</v>
      </c>
      <c r="N96" s="2" t="s">
        <v>664</v>
      </c>
      <c r="O96" s="2" t="s">
        <v>84</v>
      </c>
      <c r="P96" s="2" t="s">
        <v>93</v>
      </c>
      <c r="Q96" s="5">
        <v>16934</v>
      </c>
      <c r="R96" s="5">
        <v>3.681</v>
      </c>
      <c r="S96" s="5">
        <v>13605</v>
      </c>
      <c r="T96" s="5">
        <v>7.1942000000000004</v>
      </c>
      <c r="U96" s="5">
        <v>8507.0300800000005</v>
      </c>
      <c r="V96" s="6">
        <v>3.2000000000000003E-6</v>
      </c>
      <c r="W96" s="6">
        <v>1.15534E-2</v>
      </c>
      <c r="X96" s="6">
        <v>1.7482000000000001E-3</v>
      </c>
      <c r="Y96" s="9">
        <v>400060988</v>
      </c>
      <c r="Z96" s="36" t="s">
        <v>4</v>
      </c>
      <c r="AA96" s="36" t="s">
        <v>1</v>
      </c>
    </row>
    <row r="97" spans="1:27" x14ac:dyDescent="0.2">
      <c r="A97" s="2" t="s">
        <v>77</v>
      </c>
      <c r="B97" s="2" t="s">
        <v>97</v>
      </c>
      <c r="C97" s="2" t="s">
        <v>665</v>
      </c>
      <c r="D97" s="2" t="s">
        <v>666</v>
      </c>
      <c r="E97" s="2" t="s">
        <v>175</v>
      </c>
      <c r="F97" s="2" t="s">
        <v>665</v>
      </c>
      <c r="G97" s="2" t="s">
        <v>667</v>
      </c>
      <c r="H97" s="2" t="s">
        <v>650</v>
      </c>
      <c r="I97" s="2" t="s">
        <v>570</v>
      </c>
      <c r="J97" s="2" t="s">
        <v>169</v>
      </c>
      <c r="K97" s="2" t="s">
        <v>170</v>
      </c>
      <c r="L97" s="2" t="s">
        <v>192</v>
      </c>
      <c r="M97" s="2" t="s">
        <v>657</v>
      </c>
      <c r="N97" s="2" t="s">
        <v>664</v>
      </c>
      <c r="O97" s="2" t="s">
        <v>84</v>
      </c>
      <c r="P97" s="2" t="s">
        <v>93</v>
      </c>
      <c r="Q97" s="5">
        <v>2481</v>
      </c>
      <c r="R97" s="5">
        <v>3.681</v>
      </c>
      <c r="S97" s="5">
        <v>90356</v>
      </c>
      <c r="T97" s="5">
        <v>0</v>
      </c>
      <c r="U97" s="5">
        <v>8251.8168100000003</v>
      </c>
      <c r="V97" s="6">
        <v>9.0000000000000007E-7</v>
      </c>
      <c r="W97" s="6">
        <v>1.1206799999999999E-2</v>
      </c>
      <c r="X97" s="6">
        <v>1.6957000000000001E-3</v>
      </c>
      <c r="Y97" s="9">
        <v>400067959</v>
      </c>
      <c r="Z97" s="36" t="s">
        <v>4</v>
      </c>
      <c r="AA97" s="36" t="s">
        <v>1</v>
      </c>
    </row>
    <row r="98" spans="1:27" x14ac:dyDescent="0.2">
      <c r="A98" s="2" t="s">
        <v>77</v>
      </c>
      <c r="B98" s="2" t="s">
        <v>97</v>
      </c>
      <c r="C98" s="2" t="s">
        <v>668</v>
      </c>
      <c r="D98" s="2" t="s">
        <v>669</v>
      </c>
      <c r="E98" s="2" t="s">
        <v>175</v>
      </c>
      <c r="F98" s="2" t="s">
        <v>670</v>
      </c>
      <c r="G98" s="2" t="s">
        <v>671</v>
      </c>
      <c r="H98" s="2" t="s">
        <v>650</v>
      </c>
      <c r="I98" s="2" t="s">
        <v>570</v>
      </c>
      <c r="J98" s="2" t="s">
        <v>169</v>
      </c>
      <c r="K98" s="2" t="s">
        <v>170</v>
      </c>
      <c r="L98" s="2" t="s">
        <v>192</v>
      </c>
      <c r="M98" s="2" t="s">
        <v>651</v>
      </c>
      <c r="N98" s="2" t="s">
        <v>658</v>
      </c>
      <c r="O98" s="2" t="s">
        <v>84</v>
      </c>
      <c r="P98" s="2" t="s">
        <v>93</v>
      </c>
      <c r="Q98" s="5">
        <v>4487</v>
      </c>
      <c r="R98" s="5">
        <v>3.681</v>
      </c>
      <c r="S98" s="5">
        <v>30118</v>
      </c>
      <c r="T98" s="5">
        <v>0</v>
      </c>
      <c r="U98" s="5">
        <v>4974.4837399999997</v>
      </c>
      <c r="V98" s="6">
        <v>4.6E-6</v>
      </c>
      <c r="W98" s="6">
        <v>6.7559000000000004E-3</v>
      </c>
      <c r="X98" s="6">
        <v>1.0222E-3</v>
      </c>
      <c r="Y98" s="9">
        <v>471046338</v>
      </c>
      <c r="Z98" s="36" t="s">
        <v>4</v>
      </c>
      <c r="AA98" s="36" t="s">
        <v>1</v>
      </c>
    </row>
    <row r="99" spans="1:27" x14ac:dyDescent="0.2">
      <c r="A99" s="2" t="s">
        <v>77</v>
      </c>
      <c r="B99" s="2" t="s">
        <v>97</v>
      </c>
      <c r="C99" s="2" t="s">
        <v>672</v>
      </c>
      <c r="D99" s="2" t="s">
        <v>673</v>
      </c>
      <c r="E99" s="2" t="s">
        <v>175</v>
      </c>
      <c r="F99" s="2" t="s">
        <v>674</v>
      </c>
      <c r="G99" s="2" t="s">
        <v>675</v>
      </c>
      <c r="H99" s="2" t="s">
        <v>650</v>
      </c>
      <c r="I99" s="2" t="s">
        <v>570</v>
      </c>
      <c r="J99" s="2" t="s">
        <v>169</v>
      </c>
      <c r="K99" s="2" t="s">
        <v>170</v>
      </c>
      <c r="L99" s="2" t="s">
        <v>192</v>
      </c>
      <c r="M99" s="2" t="s">
        <v>651</v>
      </c>
      <c r="N99" s="2" t="s">
        <v>676</v>
      </c>
      <c r="O99" s="2" t="s">
        <v>84</v>
      </c>
      <c r="P99" s="2" t="s">
        <v>93</v>
      </c>
      <c r="Q99" s="5">
        <v>5684</v>
      </c>
      <c r="R99" s="5">
        <v>3.681</v>
      </c>
      <c r="S99" s="5">
        <v>48157</v>
      </c>
      <c r="T99" s="5">
        <v>0</v>
      </c>
      <c r="U99" s="5">
        <v>10075.79472</v>
      </c>
      <c r="V99" s="6">
        <v>6.1E-6</v>
      </c>
      <c r="W99" s="6">
        <v>1.3684E-2</v>
      </c>
      <c r="X99" s="6">
        <v>2.0705000000000003E-3</v>
      </c>
      <c r="Y99" s="9">
        <v>471071948</v>
      </c>
      <c r="Z99" s="36" t="s">
        <v>4</v>
      </c>
      <c r="AA99" s="36" t="s">
        <v>1</v>
      </c>
    </row>
    <row r="100" spans="1:27" x14ac:dyDescent="0.2">
      <c r="A100" s="2" t="s">
        <v>77</v>
      </c>
      <c r="B100" s="2" t="s">
        <v>97</v>
      </c>
      <c r="C100" s="2" t="s">
        <v>677</v>
      </c>
      <c r="D100" s="2" t="s">
        <v>678</v>
      </c>
      <c r="E100" s="2" t="s">
        <v>175</v>
      </c>
      <c r="F100" s="2" t="s">
        <v>679</v>
      </c>
      <c r="G100" s="2" t="s">
        <v>680</v>
      </c>
      <c r="H100" s="2" t="s">
        <v>650</v>
      </c>
      <c r="I100" s="2" t="s">
        <v>570</v>
      </c>
      <c r="J100" s="2" t="s">
        <v>169</v>
      </c>
      <c r="K100" s="2" t="s">
        <v>170</v>
      </c>
      <c r="L100" s="2" t="s">
        <v>192</v>
      </c>
      <c r="M100" s="2" t="s">
        <v>651</v>
      </c>
      <c r="N100" s="2" t="s">
        <v>676</v>
      </c>
      <c r="O100" s="2" t="s">
        <v>84</v>
      </c>
      <c r="P100" s="2" t="s">
        <v>93</v>
      </c>
      <c r="Q100" s="5">
        <v>9130</v>
      </c>
      <c r="R100" s="5">
        <v>3.681</v>
      </c>
      <c r="S100" s="5">
        <v>27908</v>
      </c>
      <c r="T100" s="5">
        <v>0</v>
      </c>
      <c r="U100" s="5">
        <v>9379.1894699999993</v>
      </c>
      <c r="V100" s="6">
        <v>5.6999999999999996E-6</v>
      </c>
      <c r="W100" s="6">
        <v>1.27379E-2</v>
      </c>
      <c r="X100" s="6">
        <v>1.9273999999999999E-3</v>
      </c>
      <c r="Y100" s="9">
        <v>471130785</v>
      </c>
      <c r="Z100" s="36" t="s">
        <v>4</v>
      </c>
      <c r="AA100" s="36" t="s">
        <v>1</v>
      </c>
    </row>
    <row r="101" spans="1:27" x14ac:dyDescent="0.2">
      <c r="A101" s="2" t="s">
        <v>77</v>
      </c>
      <c r="B101" s="2" t="s">
        <v>97</v>
      </c>
      <c r="C101" s="2" t="s">
        <v>681</v>
      </c>
      <c r="D101" s="2" t="s">
        <v>682</v>
      </c>
      <c r="E101" s="2" t="s">
        <v>175</v>
      </c>
      <c r="F101" s="2" t="s">
        <v>683</v>
      </c>
      <c r="G101" s="2" t="s">
        <v>684</v>
      </c>
      <c r="H101" s="2" t="s">
        <v>650</v>
      </c>
      <c r="I101" s="2" t="s">
        <v>570</v>
      </c>
      <c r="J101" s="2" t="s">
        <v>169</v>
      </c>
      <c r="K101" s="2" t="s">
        <v>170</v>
      </c>
      <c r="L101" s="2" t="s">
        <v>192</v>
      </c>
      <c r="M101" s="2" t="s">
        <v>651</v>
      </c>
      <c r="N101" s="2" t="s">
        <v>685</v>
      </c>
      <c r="O101" s="2" t="s">
        <v>84</v>
      </c>
      <c r="P101" s="2" t="s">
        <v>93</v>
      </c>
      <c r="Q101" s="5">
        <v>5525</v>
      </c>
      <c r="R101" s="5">
        <v>3.681</v>
      </c>
      <c r="S101" s="5">
        <v>28413</v>
      </c>
      <c r="T101" s="5">
        <v>0</v>
      </c>
      <c r="U101" s="5">
        <v>5778.5009700000001</v>
      </c>
      <c r="V101" s="6">
        <v>1.7E-5</v>
      </c>
      <c r="W101" s="6">
        <v>7.8478000000000003E-3</v>
      </c>
      <c r="X101" s="6">
        <v>1.1875E-3</v>
      </c>
      <c r="Y101" s="9">
        <v>471281513</v>
      </c>
      <c r="Z101" s="36" t="s">
        <v>4</v>
      </c>
      <c r="AA101" s="36" t="s">
        <v>1</v>
      </c>
    </row>
    <row r="102" spans="1:27" x14ac:dyDescent="0.2">
      <c r="A102" s="2" t="s">
        <v>77</v>
      </c>
      <c r="B102" s="2" t="s">
        <v>97</v>
      </c>
      <c r="C102" s="2" t="s">
        <v>715</v>
      </c>
      <c r="D102" s="2" t="s">
        <v>716</v>
      </c>
      <c r="E102" s="2" t="s">
        <v>175</v>
      </c>
      <c r="F102" s="2" t="s">
        <v>760</v>
      </c>
      <c r="G102" s="2" t="s">
        <v>761</v>
      </c>
      <c r="H102" s="2" t="s">
        <v>650</v>
      </c>
      <c r="I102" s="2" t="s">
        <v>570</v>
      </c>
      <c r="J102" s="2" t="s">
        <v>169</v>
      </c>
      <c r="K102" s="2" t="s">
        <v>170</v>
      </c>
      <c r="L102" s="2" t="s">
        <v>192</v>
      </c>
      <c r="M102" s="2" t="s">
        <v>657</v>
      </c>
      <c r="N102" s="2" t="s">
        <v>685</v>
      </c>
      <c r="O102" s="2" t="s">
        <v>84</v>
      </c>
      <c r="P102" s="2" t="s">
        <v>93</v>
      </c>
      <c r="Q102" s="5">
        <v>8533</v>
      </c>
      <c r="R102" s="5">
        <v>3.681</v>
      </c>
      <c r="S102" s="5">
        <v>15226</v>
      </c>
      <c r="T102" s="5">
        <v>0</v>
      </c>
      <c r="U102" s="5">
        <v>4782.4824799999997</v>
      </c>
      <c r="V102" s="6">
        <v>1.4999999999999998E-6</v>
      </c>
      <c r="W102" s="6">
        <v>6.4951000000000002E-3</v>
      </c>
      <c r="X102" s="6">
        <v>9.8280000000000004E-4</v>
      </c>
      <c r="Y102" s="9">
        <v>471349906</v>
      </c>
      <c r="Z102" s="36" t="s">
        <v>4</v>
      </c>
      <c r="AA102" s="36" t="s">
        <v>1</v>
      </c>
    </row>
    <row r="103" spans="1:27" x14ac:dyDescent="0.2">
      <c r="A103" s="2" t="s">
        <v>77</v>
      </c>
      <c r="B103" s="2" t="s">
        <v>97</v>
      </c>
      <c r="C103" s="2" t="s">
        <v>686</v>
      </c>
      <c r="D103" s="2" t="s">
        <v>687</v>
      </c>
      <c r="E103" s="2" t="s">
        <v>175</v>
      </c>
      <c r="F103" s="2" t="s">
        <v>688</v>
      </c>
      <c r="G103" s="2" t="s">
        <v>689</v>
      </c>
      <c r="H103" s="2" t="s">
        <v>650</v>
      </c>
      <c r="I103" s="2" t="s">
        <v>570</v>
      </c>
      <c r="J103" s="2" t="s">
        <v>169</v>
      </c>
      <c r="K103" s="2" t="s">
        <v>170</v>
      </c>
      <c r="L103" s="2" t="s">
        <v>192</v>
      </c>
      <c r="M103" s="2" t="s">
        <v>651</v>
      </c>
      <c r="N103" s="2" t="s">
        <v>690</v>
      </c>
      <c r="O103" s="2" t="s">
        <v>84</v>
      </c>
      <c r="P103" s="2" t="s">
        <v>93</v>
      </c>
      <c r="Q103" s="5">
        <v>12470</v>
      </c>
      <c r="R103" s="5">
        <v>3.681</v>
      </c>
      <c r="S103" s="5">
        <v>20030</v>
      </c>
      <c r="T103" s="5">
        <v>0</v>
      </c>
      <c r="U103" s="5">
        <v>9194.18462</v>
      </c>
      <c r="V103" s="6">
        <v>4.2999999999999995E-6</v>
      </c>
      <c r="W103" s="6">
        <v>1.24866E-2</v>
      </c>
      <c r="X103" s="6">
        <v>1.8894000000000001E-3</v>
      </c>
      <c r="Y103" s="9">
        <v>400015321</v>
      </c>
      <c r="Z103" s="36" t="s">
        <v>4</v>
      </c>
      <c r="AA103" s="36" t="s">
        <v>1</v>
      </c>
    </row>
    <row r="104" spans="1:27" x14ac:dyDescent="0.2">
      <c r="A104" s="2" t="s">
        <v>77</v>
      </c>
      <c r="B104" s="2" t="s">
        <v>97</v>
      </c>
      <c r="C104" s="2" t="s">
        <v>691</v>
      </c>
      <c r="D104" s="2" t="s">
        <v>692</v>
      </c>
      <c r="E104" s="2" t="s">
        <v>175</v>
      </c>
      <c r="F104" s="2" t="s">
        <v>693</v>
      </c>
      <c r="G104" s="2" t="s">
        <v>694</v>
      </c>
      <c r="H104" s="2" t="s">
        <v>650</v>
      </c>
      <c r="I104" s="2" t="s">
        <v>570</v>
      </c>
      <c r="J104" s="2" t="s">
        <v>169</v>
      </c>
      <c r="K104" s="2" t="s">
        <v>170</v>
      </c>
      <c r="L104" s="2" t="s">
        <v>192</v>
      </c>
      <c r="M104" s="2" t="s">
        <v>657</v>
      </c>
      <c r="N104" s="2" t="s">
        <v>685</v>
      </c>
      <c r="O104" s="2" t="s">
        <v>84</v>
      </c>
      <c r="P104" s="2" t="s">
        <v>93</v>
      </c>
      <c r="Q104" s="5">
        <v>13441</v>
      </c>
      <c r="R104" s="5">
        <v>3.681</v>
      </c>
      <c r="S104" s="5">
        <v>18038</v>
      </c>
      <c r="T104" s="5">
        <v>0</v>
      </c>
      <c r="U104" s="5">
        <v>8924.5387800000008</v>
      </c>
      <c r="V104" s="6">
        <v>1.1999999999999999E-6</v>
      </c>
      <c r="W104" s="6">
        <v>1.21204E-2</v>
      </c>
      <c r="X104" s="6">
        <v>1.8340000000000001E-3</v>
      </c>
      <c r="Y104" s="9">
        <v>400055749</v>
      </c>
      <c r="Z104" s="36" t="s">
        <v>4</v>
      </c>
      <c r="AA104" s="36" t="s">
        <v>1</v>
      </c>
    </row>
    <row r="105" spans="1:27" x14ac:dyDescent="0.2">
      <c r="A105" s="2" t="s">
        <v>77</v>
      </c>
      <c r="B105" s="2" t="s">
        <v>97</v>
      </c>
      <c r="C105" s="2" t="s">
        <v>762</v>
      </c>
      <c r="D105" s="2" t="s">
        <v>763</v>
      </c>
      <c r="E105" s="2" t="s">
        <v>175</v>
      </c>
      <c r="F105" s="2" t="s">
        <v>764</v>
      </c>
      <c r="G105" s="2" t="s">
        <v>765</v>
      </c>
      <c r="H105" s="2" t="s">
        <v>650</v>
      </c>
      <c r="I105" s="2" t="s">
        <v>570</v>
      </c>
      <c r="J105" s="2" t="s">
        <v>169</v>
      </c>
      <c r="K105" s="2" t="s">
        <v>170</v>
      </c>
      <c r="L105" s="2" t="s">
        <v>192</v>
      </c>
      <c r="M105" s="2" t="s">
        <v>651</v>
      </c>
      <c r="N105" s="2" t="s">
        <v>652</v>
      </c>
      <c r="O105" s="2" t="s">
        <v>84</v>
      </c>
      <c r="P105" s="2" t="s">
        <v>93</v>
      </c>
      <c r="Q105" s="5">
        <v>1944</v>
      </c>
      <c r="R105" s="5">
        <v>3.681</v>
      </c>
      <c r="S105" s="5">
        <v>77796</v>
      </c>
      <c r="T105" s="5">
        <v>0</v>
      </c>
      <c r="U105" s="5">
        <v>5566.97595</v>
      </c>
      <c r="V105" s="6">
        <v>1.9999999999999999E-6</v>
      </c>
      <c r="W105" s="6">
        <v>7.5605000000000004E-3</v>
      </c>
      <c r="X105" s="6">
        <v>1.1440000000000001E-3</v>
      </c>
      <c r="Y105" s="9">
        <v>400058149</v>
      </c>
      <c r="Z105" s="36" t="s">
        <v>4</v>
      </c>
      <c r="AA105" s="36" t="s">
        <v>1</v>
      </c>
    </row>
    <row r="106" spans="1:27" x14ac:dyDescent="0.2">
      <c r="A106" s="2" t="s">
        <v>77</v>
      </c>
      <c r="B106" s="2" t="s">
        <v>97</v>
      </c>
      <c r="C106" s="2" t="s">
        <v>615</v>
      </c>
      <c r="D106" s="2" t="s">
        <v>695</v>
      </c>
      <c r="E106" s="2" t="s">
        <v>175</v>
      </c>
      <c r="F106" s="2" t="s">
        <v>696</v>
      </c>
      <c r="G106" s="2" t="s">
        <v>697</v>
      </c>
      <c r="H106" s="2" t="s">
        <v>650</v>
      </c>
      <c r="I106" s="2" t="s">
        <v>570</v>
      </c>
      <c r="J106" s="2" t="s">
        <v>169</v>
      </c>
      <c r="K106" s="2" t="s">
        <v>83</v>
      </c>
      <c r="L106" s="2" t="s">
        <v>192</v>
      </c>
      <c r="M106" s="2" t="s">
        <v>657</v>
      </c>
      <c r="N106" s="2" t="s">
        <v>664</v>
      </c>
      <c r="O106" s="2" t="s">
        <v>84</v>
      </c>
      <c r="P106" s="2" t="s">
        <v>93</v>
      </c>
      <c r="Q106" s="5">
        <v>12880</v>
      </c>
      <c r="R106" s="5">
        <v>3.681</v>
      </c>
      <c r="S106" s="5">
        <v>17738</v>
      </c>
      <c r="T106" s="5">
        <v>0</v>
      </c>
      <c r="U106" s="5">
        <v>8409.8128400000005</v>
      </c>
      <c r="V106" s="6">
        <v>4.439E-4</v>
      </c>
      <c r="W106" s="6">
        <v>1.14214E-2</v>
      </c>
      <c r="X106" s="6">
        <v>1.7282E-3</v>
      </c>
      <c r="Y106" s="9">
        <v>400069690</v>
      </c>
      <c r="Z106" s="36" t="s">
        <v>4</v>
      </c>
      <c r="AA106" s="36" t="s">
        <v>1</v>
      </c>
    </row>
    <row r="107" spans="1:27" x14ac:dyDescent="0.2">
      <c r="A107" s="2" t="s">
        <v>77</v>
      </c>
      <c r="B107" s="2" t="s">
        <v>97</v>
      </c>
      <c r="C107" s="2" t="s">
        <v>698</v>
      </c>
      <c r="D107" s="2" t="s">
        <v>699</v>
      </c>
      <c r="E107" s="2" t="s">
        <v>175</v>
      </c>
      <c r="F107" s="2" t="s">
        <v>700</v>
      </c>
      <c r="G107" s="2" t="s">
        <v>701</v>
      </c>
      <c r="H107" s="2" t="s">
        <v>650</v>
      </c>
      <c r="I107" s="2" t="s">
        <v>570</v>
      </c>
      <c r="J107" s="2" t="s">
        <v>169</v>
      </c>
      <c r="K107" s="2" t="s">
        <v>83</v>
      </c>
      <c r="L107" s="2" t="s">
        <v>192</v>
      </c>
      <c r="M107" s="2" t="s">
        <v>657</v>
      </c>
      <c r="N107" s="2" t="s">
        <v>702</v>
      </c>
      <c r="O107" s="2" t="s">
        <v>84</v>
      </c>
      <c r="P107" s="2" t="s">
        <v>93</v>
      </c>
      <c r="Q107" s="5">
        <v>18363</v>
      </c>
      <c r="R107" s="5">
        <v>3.681</v>
      </c>
      <c r="S107" s="5">
        <v>8377</v>
      </c>
      <c r="T107" s="5">
        <v>0</v>
      </c>
      <c r="U107" s="5">
        <v>5662.3663800000004</v>
      </c>
      <c r="V107" s="6">
        <v>4.0890000000000002E-4</v>
      </c>
      <c r="W107" s="6">
        <v>7.6901000000000001E-3</v>
      </c>
      <c r="X107" s="6">
        <v>1.1636000000000001E-3</v>
      </c>
      <c r="Y107" s="9">
        <v>400071670</v>
      </c>
      <c r="Z107" s="36" t="s">
        <v>4</v>
      </c>
      <c r="AA107" s="36" t="s">
        <v>1</v>
      </c>
    </row>
    <row r="108" spans="1:27" x14ac:dyDescent="0.2">
      <c r="A108" s="2" t="s">
        <v>77</v>
      </c>
      <c r="B108" s="2" t="s">
        <v>97</v>
      </c>
      <c r="C108" s="2" t="s">
        <v>703</v>
      </c>
      <c r="D108" s="2" t="s">
        <v>704</v>
      </c>
      <c r="E108" s="2" t="s">
        <v>175</v>
      </c>
      <c r="F108" s="2" t="s">
        <v>705</v>
      </c>
      <c r="G108" s="2" t="s">
        <v>706</v>
      </c>
      <c r="H108" s="2" t="s">
        <v>650</v>
      </c>
      <c r="I108" s="2" t="s">
        <v>570</v>
      </c>
      <c r="J108" s="2" t="s">
        <v>169</v>
      </c>
      <c r="K108" s="2" t="s">
        <v>170</v>
      </c>
      <c r="L108" s="2" t="s">
        <v>192</v>
      </c>
      <c r="M108" s="2" t="s">
        <v>657</v>
      </c>
      <c r="N108" s="2" t="s">
        <v>707</v>
      </c>
      <c r="O108" s="2" t="s">
        <v>84</v>
      </c>
      <c r="P108" s="2" t="s">
        <v>93</v>
      </c>
      <c r="Q108" s="5">
        <v>2594</v>
      </c>
      <c r="R108" s="5">
        <v>3.681</v>
      </c>
      <c r="S108" s="5">
        <v>73263</v>
      </c>
      <c r="T108" s="5">
        <v>0</v>
      </c>
      <c r="U108" s="5">
        <v>6995.5278099999996</v>
      </c>
      <c r="V108" s="6">
        <v>5.8000000000000004E-6</v>
      </c>
      <c r="W108" s="6">
        <v>9.5005999999999997E-3</v>
      </c>
      <c r="X108" s="6">
        <v>1.4376E-3</v>
      </c>
      <c r="Y108" s="9">
        <v>471034714</v>
      </c>
      <c r="Z108" s="36" t="s">
        <v>4</v>
      </c>
      <c r="AA108" s="36" t="s">
        <v>1</v>
      </c>
    </row>
    <row r="109" spans="1:27" x14ac:dyDescent="0.2">
      <c r="A109" s="2" t="s">
        <v>77</v>
      </c>
      <c r="B109" s="2" t="s">
        <v>97</v>
      </c>
      <c r="C109" s="2" t="s">
        <v>708</v>
      </c>
      <c r="D109" s="2" t="s">
        <v>709</v>
      </c>
      <c r="E109" s="2" t="s">
        <v>175</v>
      </c>
      <c r="F109" s="2" t="s">
        <v>710</v>
      </c>
      <c r="G109" s="2" t="s">
        <v>711</v>
      </c>
      <c r="H109" s="2" t="s">
        <v>650</v>
      </c>
      <c r="I109" s="2" t="s">
        <v>570</v>
      </c>
      <c r="J109" s="2" t="s">
        <v>169</v>
      </c>
      <c r="K109" s="2" t="s">
        <v>170</v>
      </c>
      <c r="L109" s="2" t="s">
        <v>192</v>
      </c>
      <c r="M109" s="2" t="s">
        <v>651</v>
      </c>
      <c r="N109" s="2" t="s">
        <v>690</v>
      </c>
      <c r="O109" s="2" t="s">
        <v>84</v>
      </c>
      <c r="P109" s="2" t="s">
        <v>93</v>
      </c>
      <c r="Q109" s="5">
        <v>3502</v>
      </c>
      <c r="R109" s="5">
        <v>3.681</v>
      </c>
      <c r="S109" s="5">
        <v>41769</v>
      </c>
      <c r="T109" s="5">
        <v>0</v>
      </c>
      <c r="U109" s="5">
        <v>5384.3841400000001</v>
      </c>
      <c r="V109" s="6">
        <v>1.0699999999999999E-5</v>
      </c>
      <c r="W109" s="6">
        <v>7.3124999999999996E-3</v>
      </c>
      <c r="X109" s="6">
        <v>1.1065000000000001E-3</v>
      </c>
      <c r="Y109" s="9">
        <v>471041966</v>
      </c>
      <c r="Z109" s="36" t="s">
        <v>4</v>
      </c>
      <c r="AA109" s="36" t="s">
        <v>1</v>
      </c>
    </row>
    <row r="110" spans="1:27" x14ac:dyDescent="0.2">
      <c r="A110" s="2" t="s">
        <v>77</v>
      </c>
      <c r="B110" s="2" t="s">
        <v>97</v>
      </c>
      <c r="C110" s="2" t="s">
        <v>1442</v>
      </c>
      <c r="D110" s="2" t="s">
        <v>712</v>
      </c>
      <c r="E110" s="2" t="s">
        <v>175</v>
      </c>
      <c r="F110" s="2" t="s">
        <v>713</v>
      </c>
      <c r="G110" s="2" t="s">
        <v>714</v>
      </c>
      <c r="H110" s="2" t="s">
        <v>650</v>
      </c>
      <c r="I110" s="2" t="s">
        <v>570</v>
      </c>
      <c r="J110" s="2" t="s">
        <v>169</v>
      </c>
      <c r="K110" s="2" t="s">
        <v>170</v>
      </c>
      <c r="L110" s="2" t="s">
        <v>192</v>
      </c>
      <c r="M110" s="2" t="s">
        <v>657</v>
      </c>
      <c r="N110" s="2" t="s">
        <v>685</v>
      </c>
      <c r="O110" s="2" t="s">
        <v>84</v>
      </c>
      <c r="P110" s="2" t="s">
        <v>93</v>
      </c>
      <c r="Q110" s="5">
        <v>5929</v>
      </c>
      <c r="R110" s="5">
        <v>3.681</v>
      </c>
      <c r="S110" s="5">
        <v>48558</v>
      </c>
      <c r="T110" s="5">
        <v>2.2221000000000002</v>
      </c>
      <c r="U110" s="5">
        <v>10605.79284</v>
      </c>
      <c r="V110" s="6">
        <v>2.5999999999999997E-6</v>
      </c>
      <c r="W110" s="6">
        <v>1.4403699999999998E-2</v>
      </c>
      <c r="X110" s="6">
        <v>2.1795E-3</v>
      </c>
      <c r="Y110" s="9">
        <v>471275010</v>
      </c>
      <c r="Z110" s="36" t="s">
        <v>4</v>
      </c>
      <c r="AA110" s="36" t="s">
        <v>1</v>
      </c>
    </row>
    <row r="111" spans="1:27" x14ac:dyDescent="0.2">
      <c r="A111" s="2" t="s">
        <v>77</v>
      </c>
      <c r="B111" s="2" t="s">
        <v>97</v>
      </c>
      <c r="C111" s="2" t="s">
        <v>766</v>
      </c>
      <c r="D111" s="2" t="s">
        <v>767</v>
      </c>
      <c r="E111" s="2" t="s">
        <v>175</v>
      </c>
      <c r="F111" s="2" t="s">
        <v>768</v>
      </c>
      <c r="G111" s="2" t="s">
        <v>769</v>
      </c>
      <c r="H111" s="2" t="s">
        <v>650</v>
      </c>
      <c r="I111" s="2" t="s">
        <v>570</v>
      </c>
      <c r="J111" s="2" t="s">
        <v>169</v>
      </c>
      <c r="K111" s="2" t="s">
        <v>170</v>
      </c>
      <c r="L111" s="2" t="s">
        <v>192</v>
      </c>
      <c r="M111" s="2" t="s">
        <v>651</v>
      </c>
      <c r="N111" s="2" t="s">
        <v>770</v>
      </c>
      <c r="O111" s="2" t="s">
        <v>84</v>
      </c>
      <c r="P111" s="2" t="s">
        <v>93</v>
      </c>
      <c r="Q111" s="5">
        <v>10150</v>
      </c>
      <c r="R111" s="5">
        <v>3.681</v>
      </c>
      <c r="S111" s="5">
        <v>12236</v>
      </c>
      <c r="T111" s="5">
        <v>0</v>
      </c>
      <c r="U111" s="5">
        <v>4571.63267</v>
      </c>
      <c r="V111" s="6">
        <v>5.5000000000000007E-6</v>
      </c>
      <c r="W111" s="6">
        <v>6.2087000000000002E-3</v>
      </c>
      <c r="X111" s="6">
        <v>9.3950000000000001E-4</v>
      </c>
      <c r="Y111" s="9">
        <v>400015230</v>
      </c>
      <c r="Z111" s="36" t="s">
        <v>4</v>
      </c>
      <c r="AA111" s="36" t="s">
        <v>1</v>
      </c>
    </row>
    <row r="112" spans="1:27" x14ac:dyDescent="0.2">
      <c r="A112" s="2" t="s">
        <v>77</v>
      </c>
      <c r="B112" s="2" t="s">
        <v>97</v>
      </c>
      <c r="C112" s="2" t="s">
        <v>771</v>
      </c>
      <c r="D112" s="2" t="s">
        <v>772</v>
      </c>
      <c r="E112" s="2" t="s">
        <v>175</v>
      </c>
      <c r="F112" s="2" t="s">
        <v>773</v>
      </c>
      <c r="G112" s="2" t="s">
        <v>774</v>
      </c>
      <c r="H112" s="2" t="s">
        <v>650</v>
      </c>
      <c r="I112" s="2" t="s">
        <v>570</v>
      </c>
      <c r="J112" s="2" t="s">
        <v>169</v>
      </c>
      <c r="K112" s="2" t="s">
        <v>775</v>
      </c>
      <c r="L112" s="2" t="s">
        <v>192</v>
      </c>
      <c r="M112" s="2" t="s">
        <v>651</v>
      </c>
      <c r="N112" s="2" t="s">
        <v>652</v>
      </c>
      <c r="O112" s="2" t="s">
        <v>84</v>
      </c>
      <c r="P112" s="2" t="s">
        <v>93</v>
      </c>
      <c r="Q112" s="5">
        <v>12099</v>
      </c>
      <c r="R112" s="5">
        <v>3.681</v>
      </c>
      <c r="S112" s="5">
        <v>12840</v>
      </c>
      <c r="T112" s="5">
        <v>8.1044</v>
      </c>
      <c r="U112" s="5">
        <v>5748.3088399999997</v>
      </c>
      <c r="V112" s="6">
        <v>3.4999999999999999E-6</v>
      </c>
      <c r="W112" s="6">
        <v>7.8068E-3</v>
      </c>
      <c r="X112" s="6">
        <v>1.1812999999999999E-3</v>
      </c>
      <c r="Y112" s="9">
        <v>471083976</v>
      </c>
      <c r="Z112" s="36" t="s">
        <v>4</v>
      </c>
      <c r="AA112" s="36" t="s">
        <v>1</v>
      </c>
    </row>
    <row r="113" spans="1:27" x14ac:dyDescent="0.2">
      <c r="A113" s="2" t="s">
        <v>77</v>
      </c>
      <c r="B113" s="2" t="s">
        <v>97</v>
      </c>
      <c r="C113" s="2" t="s">
        <v>719</v>
      </c>
      <c r="D113" s="2" t="s">
        <v>720</v>
      </c>
      <c r="E113" s="2" t="s">
        <v>175</v>
      </c>
      <c r="F113" s="2" t="s">
        <v>721</v>
      </c>
      <c r="G113" s="2" t="s">
        <v>722</v>
      </c>
      <c r="H113" s="2" t="s">
        <v>650</v>
      </c>
      <c r="I113" s="2" t="s">
        <v>570</v>
      </c>
      <c r="J113" s="2" t="s">
        <v>169</v>
      </c>
      <c r="K113" s="2" t="s">
        <v>83</v>
      </c>
      <c r="L113" s="2" t="s">
        <v>192</v>
      </c>
      <c r="M113" s="2" t="s">
        <v>657</v>
      </c>
      <c r="N113" s="2" t="s">
        <v>685</v>
      </c>
      <c r="O113" s="2" t="s">
        <v>84</v>
      </c>
      <c r="P113" s="2" t="s">
        <v>93</v>
      </c>
      <c r="Q113" s="5">
        <v>28300</v>
      </c>
      <c r="R113" s="5">
        <v>3.681</v>
      </c>
      <c r="S113" s="5">
        <v>2248</v>
      </c>
      <c r="T113" s="5">
        <v>0</v>
      </c>
      <c r="U113" s="5">
        <v>2341.7932999999998</v>
      </c>
      <c r="V113" s="6">
        <v>6.0159999999999999E-4</v>
      </c>
      <c r="W113" s="6">
        <v>3.1803999999999999E-3</v>
      </c>
      <c r="X113" s="6">
        <v>4.8120000000000004E-4</v>
      </c>
      <c r="Y113" s="9">
        <v>471057756</v>
      </c>
      <c r="Z113" s="36" t="s">
        <v>4</v>
      </c>
      <c r="AA113" s="36" t="s">
        <v>1</v>
      </c>
    </row>
    <row r="114" spans="1:27" x14ac:dyDescent="0.2">
      <c r="A114" s="2" t="s">
        <v>77</v>
      </c>
      <c r="B114" s="2" t="s">
        <v>97</v>
      </c>
      <c r="C114" s="2" t="s">
        <v>776</v>
      </c>
      <c r="D114" s="2" t="s">
        <v>777</v>
      </c>
      <c r="E114" s="2" t="s">
        <v>175</v>
      </c>
      <c r="F114" s="2" t="s">
        <v>778</v>
      </c>
      <c r="G114" s="2" t="s">
        <v>779</v>
      </c>
      <c r="H114" s="2" t="s">
        <v>650</v>
      </c>
      <c r="I114" s="2" t="s">
        <v>570</v>
      </c>
      <c r="J114" s="2" t="s">
        <v>169</v>
      </c>
      <c r="K114" s="2" t="s">
        <v>170</v>
      </c>
      <c r="L114" s="2" t="s">
        <v>192</v>
      </c>
      <c r="M114" s="2" t="s">
        <v>651</v>
      </c>
      <c r="N114" s="2" t="s">
        <v>652</v>
      </c>
      <c r="O114" s="2" t="s">
        <v>84</v>
      </c>
      <c r="P114" s="2" t="s">
        <v>93</v>
      </c>
      <c r="Q114" s="5">
        <v>9030</v>
      </c>
      <c r="R114" s="5">
        <v>3.681</v>
      </c>
      <c r="S114" s="5">
        <v>13195</v>
      </c>
      <c r="T114" s="5">
        <v>5.1353999999999997</v>
      </c>
      <c r="U114" s="5">
        <v>4404.8464999999997</v>
      </c>
      <c r="V114" s="6">
        <v>3.4999999999999999E-6</v>
      </c>
      <c r="W114" s="6">
        <v>5.9822E-3</v>
      </c>
      <c r="X114" s="6">
        <v>9.0519999999999999E-4</v>
      </c>
      <c r="Y114" s="9">
        <v>400007484</v>
      </c>
      <c r="Z114" s="36" t="s">
        <v>4</v>
      </c>
      <c r="AA114" s="36" t="s">
        <v>1</v>
      </c>
    </row>
    <row r="115" spans="1:27" x14ac:dyDescent="0.2">
      <c r="A115" s="2" t="s">
        <v>77</v>
      </c>
      <c r="B115" s="2" t="s">
        <v>97</v>
      </c>
      <c r="C115" s="2" t="s">
        <v>723</v>
      </c>
      <c r="D115" s="2" t="s">
        <v>724</v>
      </c>
      <c r="E115" s="2" t="s">
        <v>175</v>
      </c>
      <c r="F115" s="2" t="s">
        <v>725</v>
      </c>
      <c r="G115" s="2" t="s">
        <v>726</v>
      </c>
      <c r="H115" s="2" t="s">
        <v>650</v>
      </c>
      <c r="I115" s="2" t="s">
        <v>570</v>
      </c>
      <c r="J115" s="2" t="s">
        <v>169</v>
      </c>
      <c r="K115" s="2" t="s">
        <v>170</v>
      </c>
      <c r="L115" s="2" t="s">
        <v>192</v>
      </c>
      <c r="M115" s="2" t="s">
        <v>651</v>
      </c>
      <c r="N115" s="2" t="s">
        <v>727</v>
      </c>
      <c r="O115" s="2" t="s">
        <v>84</v>
      </c>
      <c r="P115" s="2" t="s">
        <v>93</v>
      </c>
      <c r="Q115" s="5">
        <v>0</v>
      </c>
      <c r="R115" s="5">
        <v>3.681</v>
      </c>
      <c r="S115" s="5">
        <v>9398</v>
      </c>
      <c r="T115" s="5">
        <v>2.5703</v>
      </c>
      <c r="U115" s="5">
        <v>9.4615500000000008</v>
      </c>
      <c r="V115" s="6">
        <v>0</v>
      </c>
      <c r="W115" s="6">
        <v>1.2800000000000001E-5</v>
      </c>
      <c r="X115" s="6">
        <v>1.9E-6</v>
      </c>
      <c r="Y115" s="9">
        <v>400015909</v>
      </c>
      <c r="Z115" s="36" t="s">
        <v>4</v>
      </c>
      <c r="AA115" s="36" t="s">
        <v>1</v>
      </c>
    </row>
    <row r="116" spans="1:27" x14ac:dyDescent="0.2">
      <c r="A116" s="2" t="s">
        <v>77</v>
      </c>
      <c r="B116" s="2" t="s">
        <v>97</v>
      </c>
      <c r="C116" s="2" t="s">
        <v>780</v>
      </c>
      <c r="D116" s="2" t="s">
        <v>781</v>
      </c>
      <c r="E116" s="2" t="s">
        <v>175</v>
      </c>
      <c r="F116" s="2" t="s">
        <v>782</v>
      </c>
      <c r="G116" s="2" t="s">
        <v>783</v>
      </c>
      <c r="H116" s="2" t="s">
        <v>650</v>
      </c>
      <c r="I116" s="2" t="s">
        <v>570</v>
      </c>
      <c r="J116" s="2" t="s">
        <v>169</v>
      </c>
      <c r="K116" s="2" t="s">
        <v>170</v>
      </c>
      <c r="L116" s="2" t="s">
        <v>192</v>
      </c>
      <c r="M116" s="2" t="s">
        <v>651</v>
      </c>
      <c r="N116" s="2" t="s">
        <v>702</v>
      </c>
      <c r="O116" s="2" t="s">
        <v>84</v>
      </c>
      <c r="P116" s="2" t="s">
        <v>93</v>
      </c>
      <c r="Q116" s="5">
        <v>2222</v>
      </c>
      <c r="R116" s="5">
        <v>3.681</v>
      </c>
      <c r="S116" s="5">
        <v>41074</v>
      </c>
      <c r="T116" s="5">
        <v>2.4357000000000002</v>
      </c>
      <c r="U116" s="5">
        <v>3368.4832999999999</v>
      </c>
      <c r="V116" s="6">
        <v>7.9000000000000006E-6</v>
      </c>
      <c r="W116" s="6">
        <v>4.5747000000000001E-3</v>
      </c>
      <c r="X116" s="6">
        <v>6.9220000000000002E-4</v>
      </c>
      <c r="Y116" s="9">
        <v>471032197</v>
      </c>
      <c r="Z116" s="36" t="s">
        <v>4</v>
      </c>
      <c r="AA116" s="36" t="s">
        <v>1</v>
      </c>
    </row>
    <row r="117" spans="1:27" x14ac:dyDescent="0.2">
      <c r="A117" s="2" t="s">
        <v>77</v>
      </c>
      <c r="B117" s="2" t="s">
        <v>97</v>
      </c>
      <c r="C117" s="2" t="s">
        <v>784</v>
      </c>
      <c r="D117" s="2" t="s">
        <v>785</v>
      </c>
      <c r="E117" s="2" t="s">
        <v>175</v>
      </c>
      <c r="F117" s="2" t="s">
        <v>786</v>
      </c>
      <c r="G117" s="2" t="s">
        <v>787</v>
      </c>
      <c r="H117" s="2" t="s">
        <v>650</v>
      </c>
      <c r="I117" s="2" t="s">
        <v>570</v>
      </c>
      <c r="J117" s="2" t="s">
        <v>169</v>
      </c>
      <c r="K117" s="2" t="s">
        <v>788</v>
      </c>
      <c r="L117" s="2" t="s">
        <v>192</v>
      </c>
      <c r="M117" s="2" t="s">
        <v>190</v>
      </c>
      <c r="N117" s="2" t="s">
        <v>727</v>
      </c>
      <c r="O117" s="2" t="s">
        <v>84</v>
      </c>
      <c r="P117" s="2" t="s">
        <v>92</v>
      </c>
      <c r="Q117" s="5">
        <v>1657</v>
      </c>
      <c r="R117" s="5">
        <v>3.9790999999999999</v>
      </c>
      <c r="S117" s="5">
        <v>83370</v>
      </c>
      <c r="T117" s="5">
        <v>0</v>
      </c>
      <c r="U117" s="5">
        <v>5496.8914800000002</v>
      </c>
      <c r="V117" s="6">
        <v>3.3000000000000002E-6</v>
      </c>
      <c r="W117" s="6">
        <v>7.4653000000000002E-3</v>
      </c>
      <c r="X117" s="6">
        <v>1.1296000000000001E-3</v>
      </c>
      <c r="Y117" s="9">
        <v>400053538</v>
      </c>
      <c r="Z117" s="36" t="s">
        <v>4</v>
      </c>
      <c r="AA117" s="36" t="s">
        <v>1</v>
      </c>
    </row>
    <row r="118" spans="1:27" x14ac:dyDescent="0.2">
      <c r="A118" s="2" t="s">
        <v>77</v>
      </c>
      <c r="B118" s="2" t="s">
        <v>97</v>
      </c>
      <c r="C118" s="2" t="s">
        <v>728</v>
      </c>
      <c r="D118" s="2" t="s">
        <v>729</v>
      </c>
      <c r="E118" s="2" t="s">
        <v>175</v>
      </c>
      <c r="F118" s="2" t="s">
        <v>730</v>
      </c>
      <c r="G118" s="2" t="s">
        <v>731</v>
      </c>
      <c r="H118" s="2" t="s">
        <v>650</v>
      </c>
      <c r="I118" s="2" t="s">
        <v>570</v>
      </c>
      <c r="J118" s="2" t="s">
        <v>169</v>
      </c>
      <c r="K118" s="2" t="s">
        <v>732</v>
      </c>
      <c r="L118" s="2" t="s">
        <v>192</v>
      </c>
      <c r="M118" s="2" t="s">
        <v>651</v>
      </c>
      <c r="N118" s="2" t="s">
        <v>707</v>
      </c>
      <c r="O118" s="2" t="s">
        <v>84</v>
      </c>
      <c r="P118" s="2" t="s">
        <v>93</v>
      </c>
      <c r="Q118" s="5">
        <v>534</v>
      </c>
      <c r="R118" s="5">
        <v>3.681</v>
      </c>
      <c r="S118" s="5">
        <v>290677</v>
      </c>
      <c r="T118" s="5">
        <v>0</v>
      </c>
      <c r="U118" s="5">
        <v>5713.7040699999998</v>
      </c>
      <c r="V118" s="6">
        <v>1.9400000000000001E-5</v>
      </c>
      <c r="W118" s="6">
        <v>7.7597999999999999E-3</v>
      </c>
      <c r="X118" s="6">
        <v>1.1742E-3</v>
      </c>
      <c r="Y118" s="9">
        <v>471057517</v>
      </c>
      <c r="Z118" s="36" t="s">
        <v>4</v>
      </c>
      <c r="AA118" s="36" t="s">
        <v>1</v>
      </c>
    </row>
    <row r="119" spans="1:27" x14ac:dyDescent="0.2">
      <c r="A119" s="2" t="s">
        <v>77</v>
      </c>
      <c r="B119" s="2" t="s">
        <v>97</v>
      </c>
      <c r="C119" s="2" t="s">
        <v>733</v>
      </c>
      <c r="D119" s="2" t="s">
        <v>734</v>
      </c>
      <c r="E119" s="2" t="s">
        <v>175</v>
      </c>
      <c r="F119" s="2" t="s">
        <v>735</v>
      </c>
      <c r="G119" s="2" t="s">
        <v>736</v>
      </c>
      <c r="H119" s="2" t="s">
        <v>650</v>
      </c>
      <c r="I119" s="2" t="s">
        <v>570</v>
      </c>
      <c r="J119" s="2" t="s">
        <v>169</v>
      </c>
      <c r="K119" s="2" t="s">
        <v>170</v>
      </c>
      <c r="L119" s="2" t="s">
        <v>192</v>
      </c>
      <c r="M119" s="2" t="s">
        <v>657</v>
      </c>
      <c r="N119" s="2" t="s">
        <v>664</v>
      </c>
      <c r="O119" s="2" t="s">
        <v>84</v>
      </c>
      <c r="P119" s="2" t="s">
        <v>93</v>
      </c>
      <c r="Q119" s="5">
        <v>1021</v>
      </c>
      <c r="R119" s="5">
        <v>3.681</v>
      </c>
      <c r="S119" s="5">
        <v>132541</v>
      </c>
      <c r="T119" s="5">
        <v>0</v>
      </c>
      <c r="U119" s="5">
        <v>4981.2897199999998</v>
      </c>
      <c r="V119" s="6">
        <v>2.2000000000000001E-6</v>
      </c>
      <c r="W119" s="6">
        <v>6.7650999999999996E-3</v>
      </c>
      <c r="X119" s="6">
        <v>1.0236000000000002E-3</v>
      </c>
      <c r="Y119" s="9">
        <v>400001263</v>
      </c>
      <c r="Z119" s="36" t="s">
        <v>4</v>
      </c>
      <c r="AA119" s="36" t="s">
        <v>1</v>
      </c>
    </row>
    <row r="120" spans="1:27" x14ac:dyDescent="0.2">
      <c r="A120" s="2" t="s">
        <v>77</v>
      </c>
      <c r="B120" s="2" t="s">
        <v>97</v>
      </c>
      <c r="C120" s="2" t="s">
        <v>609</v>
      </c>
      <c r="D120" s="2" t="s">
        <v>789</v>
      </c>
      <c r="E120" s="2" t="s">
        <v>175</v>
      </c>
      <c r="F120" s="2" t="s">
        <v>790</v>
      </c>
      <c r="G120" s="2" t="s">
        <v>791</v>
      </c>
      <c r="H120" s="2" t="s">
        <v>650</v>
      </c>
      <c r="I120" s="2" t="s">
        <v>570</v>
      </c>
      <c r="J120" s="2" t="s">
        <v>169</v>
      </c>
      <c r="K120" s="2" t="s">
        <v>83</v>
      </c>
      <c r="L120" s="2" t="s">
        <v>192</v>
      </c>
      <c r="M120" s="2" t="s">
        <v>190</v>
      </c>
      <c r="N120" s="2" t="s">
        <v>664</v>
      </c>
      <c r="O120" s="2" t="s">
        <v>84</v>
      </c>
      <c r="P120" s="2" t="s">
        <v>93</v>
      </c>
      <c r="Q120" s="5">
        <v>73790</v>
      </c>
      <c r="R120" s="5">
        <v>3.681</v>
      </c>
      <c r="S120" s="5">
        <v>3345</v>
      </c>
      <c r="T120" s="5">
        <v>0</v>
      </c>
      <c r="U120" s="5">
        <v>9085.7221100000006</v>
      </c>
      <c r="V120" s="6">
        <v>6.6580000000000003E-4</v>
      </c>
      <c r="W120" s="6">
        <v>1.2339299999999999E-2</v>
      </c>
      <c r="X120" s="6">
        <v>1.8670999999999998E-3</v>
      </c>
      <c r="Y120" s="9">
        <v>400013664</v>
      </c>
      <c r="Z120" s="36" t="s">
        <v>4</v>
      </c>
      <c r="AA120" s="36" t="s">
        <v>1</v>
      </c>
    </row>
    <row r="121" spans="1:27" x14ac:dyDescent="0.2">
      <c r="A121" s="2" t="s">
        <v>103</v>
      </c>
      <c r="B121" s="2" t="s">
        <v>105</v>
      </c>
      <c r="C121" s="2" t="s">
        <v>737</v>
      </c>
      <c r="D121" s="2" t="s">
        <v>738</v>
      </c>
      <c r="E121" s="2" t="s">
        <v>188</v>
      </c>
      <c r="F121" s="2" t="s">
        <v>739</v>
      </c>
      <c r="G121" s="9">
        <v>328013</v>
      </c>
      <c r="H121" s="2" t="s">
        <v>190</v>
      </c>
      <c r="I121" s="2" t="s">
        <v>570</v>
      </c>
      <c r="J121" s="2" t="s">
        <v>83</v>
      </c>
      <c r="K121" s="2" t="s">
        <v>83</v>
      </c>
      <c r="L121" s="2" t="s">
        <v>192</v>
      </c>
      <c r="M121" s="2" t="s">
        <v>132</v>
      </c>
      <c r="N121" s="2" t="s">
        <v>612</v>
      </c>
      <c r="O121" s="2" t="s">
        <v>84</v>
      </c>
      <c r="P121" s="2" t="s">
        <v>87</v>
      </c>
      <c r="Q121" s="5">
        <v>3076</v>
      </c>
      <c r="R121" s="5">
        <v>1</v>
      </c>
      <c r="S121" s="5">
        <v>16200</v>
      </c>
      <c r="T121" s="5">
        <v>0</v>
      </c>
      <c r="U121" s="5">
        <v>498.31200000000001</v>
      </c>
      <c r="V121" s="6">
        <v>2.5540000000000003E-4</v>
      </c>
      <c r="W121" s="6">
        <v>6.7680000000000008E-4</v>
      </c>
      <c r="X121" s="6">
        <v>1.0240000000000001E-4</v>
      </c>
      <c r="Y121" s="2" t="s">
        <v>3</v>
      </c>
      <c r="Z121" s="36" t="s">
        <v>4</v>
      </c>
      <c r="AA121" s="36" t="s">
        <v>1</v>
      </c>
    </row>
    <row r="122" spans="1:27" x14ac:dyDescent="0.2">
      <c r="A122" s="2" t="s">
        <v>103</v>
      </c>
      <c r="B122" s="2" t="s">
        <v>105</v>
      </c>
      <c r="C122" s="2" t="s">
        <v>326</v>
      </c>
      <c r="D122" s="2" t="s">
        <v>327</v>
      </c>
      <c r="E122" s="2" t="s">
        <v>188</v>
      </c>
      <c r="F122" s="2" t="s">
        <v>326</v>
      </c>
      <c r="G122" s="9">
        <v>604611</v>
      </c>
      <c r="H122" s="2" t="s">
        <v>190</v>
      </c>
      <c r="I122" s="2" t="s">
        <v>570</v>
      </c>
      <c r="J122" s="2" t="s">
        <v>83</v>
      </c>
      <c r="K122" s="2" t="s">
        <v>83</v>
      </c>
      <c r="L122" s="2" t="s">
        <v>192</v>
      </c>
      <c r="M122" s="2" t="s">
        <v>132</v>
      </c>
      <c r="N122" s="2" t="s">
        <v>277</v>
      </c>
      <c r="O122" s="2" t="s">
        <v>84</v>
      </c>
      <c r="P122" s="2" t="s">
        <v>87</v>
      </c>
      <c r="Q122" s="5">
        <v>98288</v>
      </c>
      <c r="R122" s="5">
        <v>1</v>
      </c>
      <c r="S122" s="5">
        <v>3100</v>
      </c>
      <c r="T122" s="5">
        <v>23.560300000000002</v>
      </c>
      <c r="U122" s="5">
        <v>3070.4883799999998</v>
      </c>
      <c r="V122" s="6">
        <v>6.4499999999999996E-5</v>
      </c>
      <c r="W122" s="6">
        <v>4.1700000000000001E-3</v>
      </c>
      <c r="X122" s="6">
        <v>6.3100000000000005E-4</v>
      </c>
      <c r="Y122" s="2" t="s">
        <v>3</v>
      </c>
      <c r="Z122" s="36" t="s">
        <v>4</v>
      </c>
      <c r="AA122" s="36" t="s">
        <v>1</v>
      </c>
    </row>
    <row r="123" spans="1:27" x14ac:dyDescent="0.2">
      <c r="A123" s="2" t="s">
        <v>103</v>
      </c>
      <c r="B123" s="2" t="s">
        <v>105</v>
      </c>
      <c r="C123" s="2" t="s">
        <v>474</v>
      </c>
      <c r="D123" s="2" t="s">
        <v>475</v>
      </c>
      <c r="E123" s="2" t="s">
        <v>188</v>
      </c>
      <c r="F123" s="2" t="s">
        <v>569</v>
      </c>
      <c r="G123" s="9">
        <v>224014</v>
      </c>
      <c r="H123" s="2" t="s">
        <v>190</v>
      </c>
      <c r="I123" s="2" t="s">
        <v>570</v>
      </c>
      <c r="J123" s="2" t="s">
        <v>83</v>
      </c>
      <c r="K123" s="2" t="s">
        <v>83</v>
      </c>
      <c r="L123" s="2" t="s">
        <v>192</v>
      </c>
      <c r="M123" s="2" t="s">
        <v>132</v>
      </c>
      <c r="N123" s="2" t="s">
        <v>214</v>
      </c>
      <c r="O123" s="2" t="s">
        <v>84</v>
      </c>
      <c r="P123" s="2" t="s">
        <v>87</v>
      </c>
      <c r="Q123" s="5">
        <v>32895</v>
      </c>
      <c r="R123" s="5">
        <v>1</v>
      </c>
      <c r="S123" s="5">
        <v>6569</v>
      </c>
      <c r="T123" s="5">
        <v>0</v>
      </c>
      <c r="U123" s="5">
        <v>2160.87255</v>
      </c>
      <c r="V123" s="6">
        <v>4.1610000000000003E-4</v>
      </c>
      <c r="W123" s="6">
        <v>2.9347000000000002E-3</v>
      </c>
      <c r="X123" s="6">
        <v>4.4410000000000001E-4</v>
      </c>
      <c r="Y123" s="2" t="s">
        <v>3</v>
      </c>
      <c r="Z123" s="36" t="s">
        <v>4</v>
      </c>
      <c r="AA123" s="36" t="s">
        <v>1</v>
      </c>
    </row>
    <row r="124" spans="1:27" x14ac:dyDescent="0.2">
      <c r="A124" s="2" t="s">
        <v>103</v>
      </c>
      <c r="B124" s="2" t="s">
        <v>105</v>
      </c>
      <c r="C124" s="2" t="s">
        <v>296</v>
      </c>
      <c r="D124" s="2" t="s">
        <v>297</v>
      </c>
      <c r="E124" s="2" t="s">
        <v>188</v>
      </c>
      <c r="F124" s="2" t="s">
        <v>296</v>
      </c>
      <c r="G124" s="9">
        <v>230011</v>
      </c>
      <c r="H124" s="2" t="s">
        <v>190</v>
      </c>
      <c r="I124" s="2" t="s">
        <v>570</v>
      </c>
      <c r="J124" s="2" t="s">
        <v>83</v>
      </c>
      <c r="K124" s="2" t="s">
        <v>83</v>
      </c>
      <c r="L124" s="2" t="s">
        <v>192</v>
      </c>
      <c r="M124" s="2" t="s">
        <v>132</v>
      </c>
      <c r="N124" s="2" t="s">
        <v>299</v>
      </c>
      <c r="O124" s="2" t="s">
        <v>84</v>
      </c>
      <c r="P124" s="2" t="s">
        <v>87</v>
      </c>
      <c r="Q124" s="5">
        <v>1160791</v>
      </c>
      <c r="R124" s="5">
        <v>1</v>
      </c>
      <c r="S124" s="5">
        <v>473</v>
      </c>
      <c r="T124" s="5">
        <v>0</v>
      </c>
      <c r="U124" s="5">
        <v>5490.5414300000002</v>
      </c>
      <c r="V124" s="6">
        <v>4.1950000000000001E-4</v>
      </c>
      <c r="W124" s="6">
        <v>7.4567000000000001E-3</v>
      </c>
      <c r="X124" s="6">
        <v>1.1283E-3</v>
      </c>
      <c r="Y124" s="2" t="s">
        <v>3</v>
      </c>
      <c r="Z124" s="36" t="s">
        <v>4</v>
      </c>
      <c r="AA124" s="36" t="s">
        <v>1</v>
      </c>
    </row>
    <row r="125" spans="1:27" x14ac:dyDescent="0.2">
      <c r="A125" s="2" t="s">
        <v>103</v>
      </c>
      <c r="B125" s="2" t="s">
        <v>105</v>
      </c>
      <c r="C125" s="2" t="s">
        <v>235</v>
      </c>
      <c r="D125" s="2" t="s">
        <v>236</v>
      </c>
      <c r="E125" s="2" t="s">
        <v>188</v>
      </c>
      <c r="F125" s="2" t="s">
        <v>574</v>
      </c>
      <c r="G125" s="9">
        <v>2590248</v>
      </c>
      <c r="H125" s="2" t="s">
        <v>190</v>
      </c>
      <c r="I125" s="2" t="s">
        <v>570</v>
      </c>
      <c r="J125" s="2" t="s">
        <v>83</v>
      </c>
      <c r="K125" s="2" t="s">
        <v>83</v>
      </c>
      <c r="L125" s="2" t="s">
        <v>192</v>
      </c>
      <c r="M125" s="2" t="s">
        <v>132</v>
      </c>
      <c r="N125" s="2" t="s">
        <v>193</v>
      </c>
      <c r="O125" s="2" t="s">
        <v>84</v>
      </c>
      <c r="P125" s="2" t="s">
        <v>87</v>
      </c>
      <c r="Q125" s="5">
        <v>1088085</v>
      </c>
      <c r="R125" s="5">
        <v>1</v>
      </c>
      <c r="S125" s="5">
        <v>122</v>
      </c>
      <c r="T125" s="5">
        <v>181.12260000000001</v>
      </c>
      <c r="U125" s="5">
        <v>1508.5863300000001</v>
      </c>
      <c r="V125" s="6">
        <v>3.4689999999999998E-4</v>
      </c>
      <c r="W125" s="6">
        <v>2.0487999999999999E-3</v>
      </c>
      <c r="X125" s="6">
        <v>3.1E-4</v>
      </c>
      <c r="Y125" s="2" t="s">
        <v>3</v>
      </c>
      <c r="Z125" s="36" t="s">
        <v>4</v>
      </c>
      <c r="AA125" s="36" t="s">
        <v>1</v>
      </c>
    </row>
    <row r="126" spans="1:27" x14ac:dyDescent="0.2">
      <c r="A126" s="2" t="s">
        <v>103</v>
      </c>
      <c r="B126" s="2" t="s">
        <v>105</v>
      </c>
      <c r="C126" s="2" t="s">
        <v>575</v>
      </c>
      <c r="D126" s="2" t="s">
        <v>576</v>
      </c>
      <c r="E126" s="2" t="s">
        <v>188</v>
      </c>
      <c r="F126" s="2" t="s">
        <v>577</v>
      </c>
      <c r="G126" s="9">
        <v>273011</v>
      </c>
      <c r="H126" s="2" t="s">
        <v>190</v>
      </c>
      <c r="I126" s="2" t="s">
        <v>570</v>
      </c>
      <c r="J126" s="2" t="s">
        <v>83</v>
      </c>
      <c r="K126" s="2" t="s">
        <v>83</v>
      </c>
      <c r="L126" s="2" t="s">
        <v>192</v>
      </c>
      <c r="M126" s="2" t="s">
        <v>132</v>
      </c>
      <c r="N126" s="2" t="s">
        <v>487</v>
      </c>
      <c r="O126" s="2" t="s">
        <v>84</v>
      </c>
      <c r="P126" s="2" t="s">
        <v>87</v>
      </c>
      <c r="Q126" s="5">
        <v>22842</v>
      </c>
      <c r="R126" s="5">
        <v>1</v>
      </c>
      <c r="S126" s="5">
        <v>95150</v>
      </c>
      <c r="T126" s="5">
        <v>0</v>
      </c>
      <c r="U126" s="5">
        <v>21734.163</v>
      </c>
      <c r="V126" s="6">
        <v>3.6060000000000004E-4</v>
      </c>
      <c r="W126" s="6">
        <v>2.95172E-2</v>
      </c>
      <c r="X126" s="6">
        <v>4.4663000000000003E-3</v>
      </c>
      <c r="Y126" s="2" t="s">
        <v>3</v>
      </c>
      <c r="Z126" s="36" t="s">
        <v>4</v>
      </c>
      <c r="AA126" s="36" t="s">
        <v>1</v>
      </c>
    </row>
    <row r="127" spans="1:27" x14ac:dyDescent="0.2">
      <c r="A127" s="2" t="s">
        <v>103</v>
      </c>
      <c r="B127" s="2" t="s">
        <v>105</v>
      </c>
      <c r="C127" s="2" t="s">
        <v>229</v>
      </c>
      <c r="D127" s="2" t="s">
        <v>230</v>
      </c>
      <c r="E127" s="2" t="s">
        <v>188</v>
      </c>
      <c r="F127" s="2" t="s">
        <v>229</v>
      </c>
      <c r="G127" s="9">
        <v>739037</v>
      </c>
      <c r="H127" s="2" t="s">
        <v>190</v>
      </c>
      <c r="I127" s="2" t="s">
        <v>570</v>
      </c>
      <c r="J127" s="2" t="s">
        <v>83</v>
      </c>
      <c r="K127" s="2" t="s">
        <v>83</v>
      </c>
      <c r="L127" s="2" t="s">
        <v>192</v>
      </c>
      <c r="M127" s="2" t="s">
        <v>132</v>
      </c>
      <c r="N127" s="2" t="s">
        <v>232</v>
      </c>
      <c r="O127" s="2" t="s">
        <v>84</v>
      </c>
      <c r="P127" s="2" t="s">
        <v>87</v>
      </c>
      <c r="Q127" s="5">
        <v>923</v>
      </c>
      <c r="R127" s="5">
        <v>1</v>
      </c>
      <c r="S127" s="5">
        <v>158340</v>
      </c>
      <c r="T127" s="5">
        <v>0</v>
      </c>
      <c r="U127" s="5">
        <v>1461.4782</v>
      </c>
      <c r="V127" s="6">
        <v>2.4039999999999999E-4</v>
      </c>
      <c r="W127" s="6">
        <v>1.9848000000000001E-3</v>
      </c>
      <c r="X127" s="6">
        <v>3.0030000000000004E-4</v>
      </c>
      <c r="Y127" s="2" t="s">
        <v>3</v>
      </c>
      <c r="Z127" s="36" t="s">
        <v>4</v>
      </c>
      <c r="AA127" s="36" t="s">
        <v>1</v>
      </c>
    </row>
    <row r="128" spans="1:27" x14ac:dyDescent="0.2">
      <c r="A128" s="2" t="s">
        <v>103</v>
      </c>
      <c r="B128" s="2" t="s">
        <v>105</v>
      </c>
      <c r="C128" s="2" t="s">
        <v>578</v>
      </c>
      <c r="D128" s="2" t="s">
        <v>579</v>
      </c>
      <c r="E128" s="2" t="s">
        <v>188</v>
      </c>
      <c r="F128" s="2" t="s">
        <v>580</v>
      </c>
      <c r="G128" s="9">
        <v>763011</v>
      </c>
      <c r="H128" s="2" t="s">
        <v>190</v>
      </c>
      <c r="I128" s="2" t="s">
        <v>570</v>
      </c>
      <c r="J128" s="2" t="s">
        <v>83</v>
      </c>
      <c r="K128" s="2" t="s">
        <v>83</v>
      </c>
      <c r="L128" s="2" t="s">
        <v>192</v>
      </c>
      <c r="M128" s="2" t="s">
        <v>132</v>
      </c>
      <c r="N128" s="2" t="s">
        <v>277</v>
      </c>
      <c r="O128" s="2" t="s">
        <v>84</v>
      </c>
      <c r="P128" s="2" t="s">
        <v>87</v>
      </c>
      <c r="Q128" s="5">
        <v>12591</v>
      </c>
      <c r="R128" s="5">
        <v>1</v>
      </c>
      <c r="S128" s="5">
        <v>16750</v>
      </c>
      <c r="T128" s="5">
        <v>0</v>
      </c>
      <c r="U128" s="5">
        <v>2108.9924999999998</v>
      </c>
      <c r="V128" s="6">
        <v>3.5510000000000001E-4</v>
      </c>
      <c r="W128" s="6">
        <v>2.8641999999999999E-3</v>
      </c>
      <c r="X128" s="6">
        <v>4.3339999999999996E-4</v>
      </c>
      <c r="Y128" s="2" t="s">
        <v>3</v>
      </c>
      <c r="Z128" s="36" t="s">
        <v>4</v>
      </c>
      <c r="AA128" s="36" t="s">
        <v>1</v>
      </c>
    </row>
    <row r="129" spans="1:27" x14ac:dyDescent="0.2">
      <c r="A129" s="2" t="s">
        <v>103</v>
      </c>
      <c r="B129" s="2" t="s">
        <v>105</v>
      </c>
      <c r="C129" s="2" t="s">
        <v>581</v>
      </c>
      <c r="D129" s="2" t="s">
        <v>582</v>
      </c>
      <c r="E129" s="2" t="s">
        <v>188</v>
      </c>
      <c r="F129" s="2" t="s">
        <v>581</v>
      </c>
      <c r="G129" s="9">
        <v>629014</v>
      </c>
      <c r="H129" s="2" t="s">
        <v>190</v>
      </c>
      <c r="I129" s="2" t="s">
        <v>570</v>
      </c>
      <c r="J129" s="2" t="s">
        <v>83</v>
      </c>
      <c r="K129" s="2" t="s">
        <v>83</v>
      </c>
      <c r="L129" s="2" t="s">
        <v>192</v>
      </c>
      <c r="M129" s="2" t="s">
        <v>132</v>
      </c>
      <c r="N129" s="2" t="s">
        <v>583</v>
      </c>
      <c r="O129" s="2" t="s">
        <v>84</v>
      </c>
      <c r="P129" s="2" t="s">
        <v>87</v>
      </c>
      <c r="Q129" s="5">
        <v>378235</v>
      </c>
      <c r="R129" s="5">
        <v>1</v>
      </c>
      <c r="S129" s="5">
        <v>5173</v>
      </c>
      <c r="T129" s="5">
        <v>0</v>
      </c>
      <c r="U129" s="5">
        <v>19566.096549999998</v>
      </c>
      <c r="V129" s="6">
        <v>3.3740000000000002E-4</v>
      </c>
      <c r="W129" s="6">
        <v>2.6572800000000001E-2</v>
      </c>
      <c r="X129" s="6">
        <v>4.0207999999999997E-3</v>
      </c>
      <c r="Y129" s="2" t="s">
        <v>3</v>
      </c>
      <c r="Z129" s="36" t="s">
        <v>4</v>
      </c>
      <c r="AA129" s="36" t="s">
        <v>1</v>
      </c>
    </row>
    <row r="130" spans="1:27" x14ac:dyDescent="0.2">
      <c r="A130" s="2" t="s">
        <v>103</v>
      </c>
      <c r="B130" s="2" t="s">
        <v>105</v>
      </c>
      <c r="C130" s="2" t="s">
        <v>248</v>
      </c>
      <c r="D130" s="2" t="s">
        <v>249</v>
      </c>
      <c r="E130" s="2" t="s">
        <v>188</v>
      </c>
      <c r="F130" s="2" t="s">
        <v>248</v>
      </c>
      <c r="G130" s="9">
        <v>1097260</v>
      </c>
      <c r="H130" s="2" t="s">
        <v>190</v>
      </c>
      <c r="I130" s="2" t="s">
        <v>570</v>
      </c>
      <c r="J130" s="2" t="s">
        <v>83</v>
      </c>
      <c r="K130" s="2" t="s">
        <v>83</v>
      </c>
      <c r="L130" s="2" t="s">
        <v>192</v>
      </c>
      <c r="M130" s="2" t="s">
        <v>132</v>
      </c>
      <c r="N130" s="2" t="s">
        <v>208</v>
      </c>
      <c r="O130" s="2" t="s">
        <v>84</v>
      </c>
      <c r="P130" s="2" t="s">
        <v>87</v>
      </c>
      <c r="Q130" s="5">
        <v>15447</v>
      </c>
      <c r="R130" s="5">
        <v>1</v>
      </c>
      <c r="S130" s="5">
        <v>41030</v>
      </c>
      <c r="T130" s="5">
        <v>0</v>
      </c>
      <c r="U130" s="5">
        <v>6337.9040999999997</v>
      </c>
      <c r="V130" s="6">
        <v>6.3210000000000002E-4</v>
      </c>
      <c r="W130" s="6">
        <v>8.6075000000000006E-3</v>
      </c>
      <c r="X130" s="6">
        <v>1.3024E-3</v>
      </c>
      <c r="Y130" s="2" t="s">
        <v>3</v>
      </c>
      <c r="Z130" s="36" t="s">
        <v>4</v>
      </c>
      <c r="AA130" s="36" t="s">
        <v>1</v>
      </c>
    </row>
    <row r="131" spans="1:27" x14ac:dyDescent="0.2">
      <c r="A131" s="2" t="s">
        <v>103</v>
      </c>
      <c r="B131" s="2" t="s">
        <v>105</v>
      </c>
      <c r="C131" s="2" t="s">
        <v>450</v>
      </c>
      <c r="D131" s="2" t="s">
        <v>451</v>
      </c>
      <c r="E131" s="2" t="s">
        <v>188</v>
      </c>
      <c r="F131" s="2" t="s">
        <v>584</v>
      </c>
      <c r="G131" s="9">
        <v>767012</v>
      </c>
      <c r="H131" s="2" t="s">
        <v>190</v>
      </c>
      <c r="I131" s="2" t="s">
        <v>570</v>
      </c>
      <c r="J131" s="2" t="s">
        <v>83</v>
      </c>
      <c r="K131" s="2" t="s">
        <v>83</v>
      </c>
      <c r="L131" s="2" t="s">
        <v>192</v>
      </c>
      <c r="M131" s="2" t="s">
        <v>132</v>
      </c>
      <c r="N131" s="2" t="s">
        <v>214</v>
      </c>
      <c r="O131" s="2" t="s">
        <v>84</v>
      </c>
      <c r="P131" s="2" t="s">
        <v>87</v>
      </c>
      <c r="Q131" s="5">
        <v>142058</v>
      </c>
      <c r="R131" s="5">
        <v>1</v>
      </c>
      <c r="S131" s="5">
        <v>3810</v>
      </c>
      <c r="T131" s="5">
        <v>0</v>
      </c>
      <c r="U131" s="5">
        <v>5412.4098000000004</v>
      </c>
      <c r="V131" s="6">
        <v>5.6050000000000002E-4</v>
      </c>
      <c r="W131" s="6">
        <v>7.3506000000000005E-3</v>
      </c>
      <c r="X131" s="6">
        <v>1.1122E-3</v>
      </c>
      <c r="Y131" s="2" t="s">
        <v>3</v>
      </c>
      <c r="Z131" s="36" t="s">
        <v>4</v>
      </c>
      <c r="AA131" s="36" t="s">
        <v>1</v>
      </c>
    </row>
    <row r="132" spans="1:27" x14ac:dyDescent="0.2">
      <c r="A132" s="2" t="s">
        <v>103</v>
      </c>
      <c r="B132" s="2" t="s">
        <v>105</v>
      </c>
      <c r="C132" s="2" t="s">
        <v>740</v>
      </c>
      <c r="D132" s="2" t="s">
        <v>741</v>
      </c>
      <c r="E132" s="2" t="s">
        <v>188</v>
      </c>
      <c r="F132" s="2" t="s">
        <v>740</v>
      </c>
      <c r="G132" s="9">
        <v>691212</v>
      </c>
      <c r="H132" s="2" t="s">
        <v>190</v>
      </c>
      <c r="I132" s="2" t="s">
        <v>570</v>
      </c>
      <c r="J132" s="2" t="s">
        <v>83</v>
      </c>
      <c r="K132" s="2" t="s">
        <v>83</v>
      </c>
      <c r="L132" s="2" t="s">
        <v>192</v>
      </c>
      <c r="M132" s="2" t="s">
        <v>132</v>
      </c>
      <c r="N132" s="2" t="s">
        <v>277</v>
      </c>
      <c r="O132" s="2" t="s">
        <v>84</v>
      </c>
      <c r="P132" s="2" t="s">
        <v>87</v>
      </c>
      <c r="Q132" s="5">
        <v>273789</v>
      </c>
      <c r="R132" s="5">
        <v>1</v>
      </c>
      <c r="S132" s="5">
        <v>1946</v>
      </c>
      <c r="T132" s="5">
        <v>40.680599999999998</v>
      </c>
      <c r="U132" s="5">
        <v>5368.6145800000004</v>
      </c>
      <c r="V132" s="6">
        <v>2.2130000000000001E-4</v>
      </c>
      <c r="W132" s="6">
        <v>7.2911E-3</v>
      </c>
      <c r="X132" s="6">
        <v>1.1031999999999999E-3</v>
      </c>
      <c r="Y132" s="2" t="s">
        <v>3</v>
      </c>
      <c r="Z132" s="36" t="s">
        <v>4</v>
      </c>
      <c r="AA132" s="36" t="s">
        <v>1</v>
      </c>
    </row>
    <row r="133" spans="1:27" x14ac:dyDescent="0.2">
      <c r="A133" s="2" t="s">
        <v>103</v>
      </c>
      <c r="B133" s="2" t="s">
        <v>105</v>
      </c>
      <c r="C133" s="2" t="s">
        <v>585</v>
      </c>
      <c r="D133" s="2" t="s">
        <v>586</v>
      </c>
      <c r="E133" s="2" t="s">
        <v>188</v>
      </c>
      <c r="F133" s="2" t="s">
        <v>585</v>
      </c>
      <c r="G133" s="9">
        <v>585018</v>
      </c>
      <c r="H133" s="2" t="s">
        <v>190</v>
      </c>
      <c r="I133" s="2" t="s">
        <v>570</v>
      </c>
      <c r="J133" s="2" t="s">
        <v>83</v>
      </c>
      <c r="K133" s="2" t="s">
        <v>83</v>
      </c>
      <c r="L133" s="2" t="s">
        <v>192</v>
      </c>
      <c r="M133" s="2" t="s">
        <v>132</v>
      </c>
      <c r="N133" s="2" t="s">
        <v>214</v>
      </c>
      <c r="O133" s="2" t="s">
        <v>84</v>
      </c>
      <c r="P133" s="2" t="s">
        <v>87</v>
      </c>
      <c r="Q133" s="5">
        <v>48208</v>
      </c>
      <c r="R133" s="5">
        <v>1</v>
      </c>
      <c r="S133" s="5">
        <v>3510</v>
      </c>
      <c r="T133" s="5">
        <v>0</v>
      </c>
      <c r="U133" s="5">
        <v>1692.1007999999999</v>
      </c>
      <c r="V133" s="6">
        <v>2.3240000000000001E-4</v>
      </c>
      <c r="W133" s="6">
        <v>2.2980000000000001E-3</v>
      </c>
      <c r="X133" s="6">
        <v>3.4770000000000005E-4</v>
      </c>
      <c r="Y133" s="2" t="s">
        <v>3</v>
      </c>
      <c r="Z133" s="36" t="s">
        <v>4</v>
      </c>
      <c r="AA133" s="36" t="s">
        <v>1</v>
      </c>
    </row>
    <row r="134" spans="1:27" x14ac:dyDescent="0.2">
      <c r="A134" s="2" t="s">
        <v>103</v>
      </c>
      <c r="B134" s="2" t="s">
        <v>105</v>
      </c>
      <c r="C134" s="2" t="s">
        <v>587</v>
      </c>
      <c r="D134" s="2" t="s">
        <v>588</v>
      </c>
      <c r="E134" s="2" t="s">
        <v>188</v>
      </c>
      <c r="F134" s="2" t="s">
        <v>587</v>
      </c>
      <c r="G134" s="9">
        <v>695437</v>
      </c>
      <c r="H134" s="2" t="s">
        <v>190</v>
      </c>
      <c r="I134" s="2" t="s">
        <v>570</v>
      </c>
      <c r="J134" s="2" t="s">
        <v>83</v>
      </c>
      <c r="K134" s="2" t="s">
        <v>83</v>
      </c>
      <c r="L134" s="2" t="s">
        <v>192</v>
      </c>
      <c r="M134" s="2" t="s">
        <v>132</v>
      </c>
      <c r="N134" s="2" t="s">
        <v>277</v>
      </c>
      <c r="O134" s="2" t="s">
        <v>84</v>
      </c>
      <c r="P134" s="2" t="s">
        <v>87</v>
      </c>
      <c r="Q134" s="5">
        <v>95417</v>
      </c>
      <c r="R134" s="5">
        <v>1</v>
      </c>
      <c r="S134" s="5">
        <v>14000</v>
      </c>
      <c r="T134" s="5">
        <v>0</v>
      </c>
      <c r="U134" s="5">
        <v>13358.38</v>
      </c>
      <c r="V134" s="6">
        <v>3.6949999999999998E-4</v>
      </c>
      <c r="W134" s="6">
        <v>1.8142000000000002E-2</v>
      </c>
      <c r="X134" s="6">
        <v>2.7450999999999999E-3</v>
      </c>
      <c r="Y134" s="2" t="s">
        <v>3</v>
      </c>
      <c r="Z134" s="36" t="s">
        <v>4</v>
      </c>
      <c r="AA134" s="36" t="s">
        <v>1</v>
      </c>
    </row>
    <row r="135" spans="1:27" x14ac:dyDescent="0.2">
      <c r="A135" s="2" t="s">
        <v>103</v>
      </c>
      <c r="B135" s="2" t="s">
        <v>105</v>
      </c>
      <c r="C135" s="2" t="s">
        <v>589</v>
      </c>
      <c r="D135" s="2" t="s">
        <v>590</v>
      </c>
      <c r="E135" s="2" t="s">
        <v>188</v>
      </c>
      <c r="F135" s="2" t="s">
        <v>591</v>
      </c>
      <c r="G135" s="9">
        <v>593038</v>
      </c>
      <c r="H135" s="2" t="s">
        <v>190</v>
      </c>
      <c r="I135" s="2" t="s">
        <v>570</v>
      </c>
      <c r="J135" s="2" t="s">
        <v>83</v>
      </c>
      <c r="K135" s="2" t="s">
        <v>83</v>
      </c>
      <c r="L135" s="2" t="s">
        <v>192</v>
      </c>
      <c r="M135" s="2" t="s">
        <v>132</v>
      </c>
      <c r="N135" s="2" t="s">
        <v>277</v>
      </c>
      <c r="O135" s="2" t="s">
        <v>84</v>
      </c>
      <c r="P135" s="2" t="s">
        <v>87</v>
      </c>
      <c r="Q135" s="5">
        <v>78806</v>
      </c>
      <c r="R135" s="5">
        <v>1</v>
      </c>
      <c r="S135" s="5">
        <v>15440</v>
      </c>
      <c r="T135" s="5">
        <v>0</v>
      </c>
      <c r="U135" s="5">
        <v>12167.6464</v>
      </c>
      <c r="V135" s="6">
        <v>7.8540000000000001E-4</v>
      </c>
      <c r="W135" s="6">
        <v>1.6524899999999999E-2</v>
      </c>
      <c r="X135" s="6">
        <v>2.5003999999999998E-3</v>
      </c>
      <c r="Y135" s="2" t="s">
        <v>3</v>
      </c>
      <c r="Z135" s="36" t="s">
        <v>4</v>
      </c>
      <c r="AA135" s="36" t="s">
        <v>1</v>
      </c>
    </row>
    <row r="136" spans="1:27" x14ac:dyDescent="0.2">
      <c r="A136" s="2" t="s">
        <v>103</v>
      </c>
      <c r="B136" s="2" t="s">
        <v>105</v>
      </c>
      <c r="C136" s="2" t="s">
        <v>592</v>
      </c>
      <c r="D136" s="2" t="s">
        <v>593</v>
      </c>
      <c r="E136" s="2" t="s">
        <v>188</v>
      </c>
      <c r="F136" s="2" t="s">
        <v>592</v>
      </c>
      <c r="G136" s="9">
        <v>1081124</v>
      </c>
      <c r="H136" s="2" t="s">
        <v>190</v>
      </c>
      <c r="I136" s="2" t="s">
        <v>570</v>
      </c>
      <c r="J136" s="2" t="s">
        <v>83</v>
      </c>
      <c r="K136" s="2" t="s">
        <v>83</v>
      </c>
      <c r="L136" s="2" t="s">
        <v>192</v>
      </c>
      <c r="M136" s="2" t="s">
        <v>132</v>
      </c>
      <c r="N136" s="2" t="s">
        <v>594</v>
      </c>
      <c r="O136" s="2" t="s">
        <v>84</v>
      </c>
      <c r="P136" s="2" t="s">
        <v>87</v>
      </c>
      <c r="Q136" s="5">
        <v>10471</v>
      </c>
      <c r="R136" s="5">
        <v>1</v>
      </c>
      <c r="S136" s="5">
        <v>77500</v>
      </c>
      <c r="T136" s="5">
        <v>0</v>
      </c>
      <c r="U136" s="5">
        <v>8115.0249999999996</v>
      </c>
      <c r="V136" s="6">
        <v>2.3539999999999998E-4</v>
      </c>
      <c r="W136" s="6">
        <v>1.1021000000000001E-2</v>
      </c>
      <c r="X136" s="6">
        <v>1.6676E-3</v>
      </c>
      <c r="Y136" s="2" t="s">
        <v>3</v>
      </c>
      <c r="Z136" s="36" t="s">
        <v>4</v>
      </c>
      <c r="AA136" s="36" t="s">
        <v>1</v>
      </c>
    </row>
    <row r="137" spans="1:27" x14ac:dyDescent="0.2">
      <c r="A137" s="2" t="s">
        <v>103</v>
      </c>
      <c r="B137" s="2" t="s">
        <v>105</v>
      </c>
      <c r="C137" s="2" t="s">
        <v>274</v>
      </c>
      <c r="D137" s="2" t="s">
        <v>275</v>
      </c>
      <c r="E137" s="2" t="s">
        <v>188</v>
      </c>
      <c r="F137" s="2" t="s">
        <v>742</v>
      </c>
      <c r="G137" s="9">
        <v>662577</v>
      </c>
      <c r="H137" s="2" t="s">
        <v>190</v>
      </c>
      <c r="I137" s="2" t="s">
        <v>570</v>
      </c>
      <c r="J137" s="2" t="s">
        <v>83</v>
      </c>
      <c r="K137" s="2" t="s">
        <v>83</v>
      </c>
      <c r="L137" s="2" t="s">
        <v>192</v>
      </c>
      <c r="M137" s="2" t="s">
        <v>132</v>
      </c>
      <c r="N137" s="2" t="s">
        <v>277</v>
      </c>
      <c r="O137" s="2" t="s">
        <v>84</v>
      </c>
      <c r="P137" s="2" t="s">
        <v>87</v>
      </c>
      <c r="Q137" s="5">
        <v>83882</v>
      </c>
      <c r="R137" s="5">
        <v>1</v>
      </c>
      <c r="S137" s="5">
        <v>3500</v>
      </c>
      <c r="T137" s="5">
        <v>22.0794</v>
      </c>
      <c r="U137" s="5">
        <v>2957.9494599999998</v>
      </c>
      <c r="V137" s="6">
        <v>6.2700000000000006E-5</v>
      </c>
      <c r="W137" s="6">
        <v>4.0172000000000003E-3</v>
      </c>
      <c r="X137" s="6">
        <v>6.0789999999999998E-4</v>
      </c>
      <c r="Y137" s="2" t="s">
        <v>3</v>
      </c>
      <c r="Z137" s="36" t="s">
        <v>4</v>
      </c>
      <c r="AA137" s="36" t="s">
        <v>1</v>
      </c>
    </row>
    <row r="138" spans="1:27" x14ac:dyDescent="0.2">
      <c r="A138" s="2" t="s">
        <v>103</v>
      </c>
      <c r="B138" s="2" t="s">
        <v>105</v>
      </c>
      <c r="C138" s="2" t="s">
        <v>263</v>
      </c>
      <c r="D138" s="2" t="s">
        <v>264</v>
      </c>
      <c r="E138" s="2" t="s">
        <v>188</v>
      </c>
      <c r="F138" s="2" t="s">
        <v>595</v>
      </c>
      <c r="G138" s="9">
        <v>323014</v>
      </c>
      <c r="H138" s="2" t="s">
        <v>190</v>
      </c>
      <c r="I138" s="2" t="s">
        <v>570</v>
      </c>
      <c r="J138" s="2" t="s">
        <v>83</v>
      </c>
      <c r="K138" s="2" t="s">
        <v>83</v>
      </c>
      <c r="L138" s="2" t="s">
        <v>192</v>
      </c>
      <c r="M138" s="2" t="s">
        <v>132</v>
      </c>
      <c r="N138" s="2" t="s">
        <v>208</v>
      </c>
      <c r="O138" s="2" t="s">
        <v>84</v>
      </c>
      <c r="P138" s="2" t="s">
        <v>87</v>
      </c>
      <c r="Q138" s="5">
        <v>34640</v>
      </c>
      <c r="R138" s="5">
        <v>1</v>
      </c>
      <c r="S138" s="5">
        <v>26900</v>
      </c>
      <c r="T138" s="5">
        <v>87.472499999999997</v>
      </c>
      <c r="U138" s="5">
        <v>9405.6325199999992</v>
      </c>
      <c r="V138" s="6">
        <v>7.2889999999999999E-4</v>
      </c>
      <c r="W138" s="6">
        <v>1.27738E-2</v>
      </c>
      <c r="X138" s="6">
        <v>1.9328000000000001E-3</v>
      </c>
      <c r="Y138" s="2" t="s">
        <v>3</v>
      </c>
      <c r="Z138" s="36" t="s">
        <v>4</v>
      </c>
      <c r="AA138" s="36" t="s">
        <v>1</v>
      </c>
    </row>
    <row r="139" spans="1:27" x14ac:dyDescent="0.2">
      <c r="A139" s="2" t="s">
        <v>103</v>
      </c>
      <c r="B139" s="2" t="s">
        <v>105</v>
      </c>
      <c r="C139" s="2" t="s">
        <v>430</v>
      </c>
      <c r="D139" s="2" t="s">
        <v>431</v>
      </c>
      <c r="E139" s="2" t="s">
        <v>188</v>
      </c>
      <c r="F139" s="2" t="s">
        <v>430</v>
      </c>
      <c r="G139" s="9">
        <v>1100007</v>
      </c>
      <c r="H139" s="2" t="s">
        <v>190</v>
      </c>
      <c r="I139" s="2" t="s">
        <v>570</v>
      </c>
      <c r="J139" s="2" t="s">
        <v>83</v>
      </c>
      <c r="K139" s="2" t="s">
        <v>83</v>
      </c>
      <c r="L139" s="2" t="s">
        <v>192</v>
      </c>
      <c r="M139" s="2" t="s">
        <v>132</v>
      </c>
      <c r="N139" s="2" t="s">
        <v>193</v>
      </c>
      <c r="O139" s="2" t="s">
        <v>84</v>
      </c>
      <c r="P139" s="2" t="s">
        <v>87</v>
      </c>
      <c r="Q139" s="5">
        <v>7163</v>
      </c>
      <c r="R139" s="5">
        <v>1</v>
      </c>
      <c r="S139" s="5">
        <v>39240</v>
      </c>
      <c r="T139" s="5">
        <v>0</v>
      </c>
      <c r="U139" s="5">
        <v>2810.7611999999999</v>
      </c>
      <c r="V139" s="6">
        <v>6.7140000000000006E-4</v>
      </c>
      <c r="W139" s="6">
        <v>3.8173E-3</v>
      </c>
      <c r="X139" s="6">
        <v>5.7759999999999995E-4</v>
      </c>
      <c r="Y139" s="2" t="s">
        <v>3</v>
      </c>
      <c r="Z139" s="36" t="s">
        <v>4</v>
      </c>
      <c r="AA139" s="36" t="s">
        <v>1</v>
      </c>
    </row>
    <row r="140" spans="1:27" x14ac:dyDescent="0.2">
      <c r="A140" s="2" t="s">
        <v>103</v>
      </c>
      <c r="B140" s="2" t="s">
        <v>105</v>
      </c>
      <c r="C140" s="2" t="s">
        <v>596</v>
      </c>
      <c r="D140" s="2" t="s">
        <v>597</v>
      </c>
      <c r="E140" s="2" t="s">
        <v>188</v>
      </c>
      <c r="F140" s="2" t="s">
        <v>596</v>
      </c>
      <c r="G140" s="9">
        <v>281014</v>
      </c>
      <c r="H140" s="2" t="s">
        <v>190</v>
      </c>
      <c r="I140" s="2" t="s">
        <v>570</v>
      </c>
      <c r="J140" s="2" t="s">
        <v>83</v>
      </c>
      <c r="K140" s="2" t="s">
        <v>83</v>
      </c>
      <c r="L140" s="2" t="s">
        <v>192</v>
      </c>
      <c r="M140" s="2" t="s">
        <v>132</v>
      </c>
      <c r="N140" s="2" t="s">
        <v>289</v>
      </c>
      <c r="O140" s="2" t="s">
        <v>84</v>
      </c>
      <c r="P140" s="2" t="s">
        <v>87</v>
      </c>
      <c r="Q140" s="5">
        <v>278551</v>
      </c>
      <c r="R140" s="5">
        <v>1</v>
      </c>
      <c r="S140" s="5">
        <v>1951</v>
      </c>
      <c r="T140" s="5">
        <v>0</v>
      </c>
      <c r="U140" s="5">
        <v>5434.5300100000004</v>
      </c>
      <c r="V140" s="6">
        <v>2.1590000000000002E-4</v>
      </c>
      <c r="W140" s="6">
        <v>7.3806000000000002E-3</v>
      </c>
      <c r="X140" s="6">
        <v>1.1168E-3</v>
      </c>
      <c r="Y140" s="2" t="s">
        <v>3</v>
      </c>
      <c r="Z140" s="36" t="s">
        <v>4</v>
      </c>
      <c r="AA140" s="36" t="s">
        <v>1</v>
      </c>
    </row>
    <row r="141" spans="1:27" x14ac:dyDescent="0.2">
      <c r="A141" s="2" t="s">
        <v>103</v>
      </c>
      <c r="B141" s="2" t="s">
        <v>105</v>
      </c>
      <c r="C141" s="2" t="s">
        <v>598</v>
      </c>
      <c r="D141" s="2" t="s">
        <v>599</v>
      </c>
      <c r="E141" s="2" t="s">
        <v>188</v>
      </c>
      <c r="F141" s="2" t="s">
        <v>598</v>
      </c>
      <c r="G141" s="9">
        <v>232017</v>
      </c>
      <c r="H141" s="2" t="s">
        <v>190</v>
      </c>
      <c r="I141" s="2" t="s">
        <v>570</v>
      </c>
      <c r="J141" s="2" t="s">
        <v>83</v>
      </c>
      <c r="K141" s="2" t="s">
        <v>83</v>
      </c>
      <c r="L141" s="2" t="s">
        <v>192</v>
      </c>
      <c r="M141" s="2" t="s">
        <v>132</v>
      </c>
      <c r="N141" s="2" t="s">
        <v>227</v>
      </c>
      <c r="O141" s="2" t="s">
        <v>84</v>
      </c>
      <c r="P141" s="2" t="s">
        <v>87</v>
      </c>
      <c r="Q141" s="5">
        <v>614838</v>
      </c>
      <c r="R141" s="5">
        <v>1</v>
      </c>
      <c r="S141" s="5">
        <v>179</v>
      </c>
      <c r="T141" s="5">
        <v>0</v>
      </c>
      <c r="U141" s="5">
        <v>1100.5600199999999</v>
      </c>
      <c r="V141" s="6">
        <v>2.3730000000000002E-4</v>
      </c>
      <c r="W141" s="6">
        <v>1.4946999999999998E-3</v>
      </c>
      <c r="X141" s="6">
        <v>2.2620000000000002E-4</v>
      </c>
      <c r="Y141" s="2" t="s">
        <v>3</v>
      </c>
      <c r="Z141" s="36" t="s">
        <v>4</v>
      </c>
      <c r="AA141" s="36" t="s">
        <v>1</v>
      </c>
    </row>
    <row r="142" spans="1:27" x14ac:dyDescent="0.2">
      <c r="A142" s="2" t="s">
        <v>103</v>
      </c>
      <c r="B142" s="2" t="s">
        <v>105</v>
      </c>
      <c r="C142" s="2" t="s">
        <v>257</v>
      </c>
      <c r="D142" s="2" t="s">
        <v>258</v>
      </c>
      <c r="E142" s="2" t="s">
        <v>188</v>
      </c>
      <c r="F142" s="2" t="s">
        <v>604</v>
      </c>
      <c r="G142" s="9">
        <v>226019</v>
      </c>
      <c r="H142" s="2" t="s">
        <v>190</v>
      </c>
      <c r="I142" s="2" t="s">
        <v>570</v>
      </c>
      <c r="J142" s="2" t="s">
        <v>83</v>
      </c>
      <c r="K142" s="2" t="s">
        <v>83</v>
      </c>
      <c r="L142" s="2" t="s">
        <v>192</v>
      </c>
      <c r="M142" s="2" t="s">
        <v>132</v>
      </c>
      <c r="N142" s="2" t="s">
        <v>208</v>
      </c>
      <c r="O142" s="2" t="s">
        <v>84</v>
      </c>
      <c r="P142" s="2" t="s">
        <v>87</v>
      </c>
      <c r="Q142" s="5">
        <v>433281.81</v>
      </c>
      <c r="R142" s="5">
        <v>1</v>
      </c>
      <c r="S142" s="5">
        <v>907.1</v>
      </c>
      <c r="T142" s="5">
        <v>0</v>
      </c>
      <c r="U142" s="5">
        <v>3930.2992899999999</v>
      </c>
      <c r="V142" s="6">
        <v>5.7350000000000001E-4</v>
      </c>
      <c r="W142" s="6">
        <v>5.3376999999999999E-3</v>
      </c>
      <c r="X142" s="6">
        <v>8.0769999999999995E-4</v>
      </c>
      <c r="Y142" s="2" t="s">
        <v>3</v>
      </c>
      <c r="Z142" s="36" t="s">
        <v>4</v>
      </c>
      <c r="AA142" s="36" t="s">
        <v>1</v>
      </c>
    </row>
    <row r="143" spans="1:27" x14ac:dyDescent="0.2">
      <c r="A143" s="2" t="s">
        <v>103</v>
      </c>
      <c r="B143" s="2" t="s">
        <v>105</v>
      </c>
      <c r="C143" s="2" t="s">
        <v>279</v>
      </c>
      <c r="D143" s="2" t="s">
        <v>280</v>
      </c>
      <c r="E143" s="2" t="s">
        <v>188</v>
      </c>
      <c r="F143" s="2" t="s">
        <v>279</v>
      </c>
      <c r="G143" s="9">
        <v>777037</v>
      </c>
      <c r="H143" s="2" t="s">
        <v>190</v>
      </c>
      <c r="I143" s="2" t="s">
        <v>570</v>
      </c>
      <c r="J143" s="2" t="s">
        <v>83</v>
      </c>
      <c r="K143" s="2" t="s">
        <v>83</v>
      </c>
      <c r="L143" s="2" t="s">
        <v>192</v>
      </c>
      <c r="M143" s="2" t="s">
        <v>132</v>
      </c>
      <c r="N143" s="2" t="s">
        <v>282</v>
      </c>
      <c r="O143" s="2" t="s">
        <v>84</v>
      </c>
      <c r="P143" s="2" t="s">
        <v>87</v>
      </c>
      <c r="Q143" s="5">
        <v>105499</v>
      </c>
      <c r="R143" s="5">
        <v>1</v>
      </c>
      <c r="S143" s="5">
        <v>2585</v>
      </c>
      <c r="T143" s="5">
        <v>0</v>
      </c>
      <c r="U143" s="5">
        <v>2727.1491500000002</v>
      </c>
      <c r="V143" s="6">
        <v>3.97E-4</v>
      </c>
      <c r="W143" s="6">
        <v>3.7036999999999999E-3</v>
      </c>
      <c r="X143" s="6">
        <v>5.6039999999999996E-4</v>
      </c>
      <c r="Y143" s="2" t="s">
        <v>3</v>
      </c>
      <c r="Z143" s="36" t="s">
        <v>4</v>
      </c>
      <c r="AA143" s="36" t="s">
        <v>1</v>
      </c>
    </row>
    <row r="144" spans="1:27" x14ac:dyDescent="0.2">
      <c r="A144" s="2" t="s">
        <v>103</v>
      </c>
      <c r="B144" s="2" t="s">
        <v>105</v>
      </c>
      <c r="C144" s="2" t="s">
        <v>205</v>
      </c>
      <c r="D144" s="2" t="s">
        <v>206</v>
      </c>
      <c r="E144" s="2" t="s">
        <v>188</v>
      </c>
      <c r="F144" s="2" t="s">
        <v>205</v>
      </c>
      <c r="G144" s="9">
        <v>1119478</v>
      </c>
      <c r="H144" s="2" t="s">
        <v>190</v>
      </c>
      <c r="I144" s="2" t="s">
        <v>570</v>
      </c>
      <c r="J144" s="2" t="s">
        <v>83</v>
      </c>
      <c r="K144" s="2" t="s">
        <v>83</v>
      </c>
      <c r="L144" s="2" t="s">
        <v>192</v>
      </c>
      <c r="M144" s="2" t="s">
        <v>132</v>
      </c>
      <c r="N144" s="2" t="s">
        <v>208</v>
      </c>
      <c r="O144" s="2" t="s">
        <v>84</v>
      </c>
      <c r="P144" s="2" t="s">
        <v>87</v>
      </c>
      <c r="Q144" s="5">
        <v>9432</v>
      </c>
      <c r="R144" s="5">
        <v>1</v>
      </c>
      <c r="S144" s="5">
        <v>26610</v>
      </c>
      <c r="T144" s="5">
        <v>0</v>
      </c>
      <c r="U144" s="5">
        <v>2509.8552</v>
      </c>
      <c r="V144" s="6">
        <v>7.7700000000000005E-5</v>
      </c>
      <c r="W144" s="6">
        <v>3.4085999999999999E-3</v>
      </c>
      <c r="X144" s="6">
        <v>5.1579999999999996E-4</v>
      </c>
      <c r="Y144" s="2" t="s">
        <v>3</v>
      </c>
      <c r="Z144" s="36" t="s">
        <v>4</v>
      </c>
      <c r="AA144" s="36" t="s">
        <v>1</v>
      </c>
    </row>
    <row r="145" spans="1:27" x14ac:dyDescent="0.2">
      <c r="A145" s="2" t="s">
        <v>103</v>
      </c>
      <c r="B145" s="2" t="s">
        <v>105</v>
      </c>
      <c r="C145" s="2" t="s">
        <v>615</v>
      </c>
      <c r="D145" s="2" t="s">
        <v>616</v>
      </c>
      <c r="E145" s="2" t="s">
        <v>188</v>
      </c>
      <c r="F145" s="2" t="s">
        <v>617</v>
      </c>
      <c r="G145" s="9">
        <v>1084557</v>
      </c>
      <c r="H145" s="2" t="s">
        <v>190</v>
      </c>
      <c r="I145" s="2" t="s">
        <v>570</v>
      </c>
      <c r="J145" s="2" t="s">
        <v>83</v>
      </c>
      <c r="K145" s="2" t="s">
        <v>83</v>
      </c>
      <c r="L145" s="2" t="s">
        <v>192</v>
      </c>
      <c r="M145" s="2" t="s">
        <v>132</v>
      </c>
      <c r="N145" s="2" t="s">
        <v>612</v>
      </c>
      <c r="O145" s="2" t="s">
        <v>84</v>
      </c>
      <c r="P145" s="2" t="s">
        <v>87</v>
      </c>
      <c r="Q145" s="5">
        <v>4493</v>
      </c>
      <c r="R145" s="5">
        <v>1</v>
      </c>
      <c r="S145" s="5">
        <v>64720</v>
      </c>
      <c r="T145" s="5">
        <v>0</v>
      </c>
      <c r="U145" s="5">
        <v>2907.8696</v>
      </c>
      <c r="V145" s="6">
        <v>1.548E-4</v>
      </c>
      <c r="W145" s="6">
        <v>3.9491999999999999E-3</v>
      </c>
      <c r="X145" s="6">
        <v>5.976E-4</v>
      </c>
      <c r="Y145" s="2" t="s">
        <v>3</v>
      </c>
      <c r="Z145" s="36" t="s">
        <v>4</v>
      </c>
      <c r="AA145" s="36" t="s">
        <v>1</v>
      </c>
    </row>
    <row r="146" spans="1:27" x14ac:dyDescent="0.2">
      <c r="A146" s="2" t="s">
        <v>103</v>
      </c>
      <c r="B146" s="2" t="s">
        <v>105</v>
      </c>
      <c r="C146" s="2" t="s">
        <v>618</v>
      </c>
      <c r="D146" s="2" t="s">
        <v>619</v>
      </c>
      <c r="E146" s="2" t="s">
        <v>188</v>
      </c>
      <c r="F146" s="2" t="s">
        <v>620</v>
      </c>
      <c r="G146" s="9">
        <v>1134402</v>
      </c>
      <c r="H146" s="2" t="s">
        <v>190</v>
      </c>
      <c r="I146" s="2" t="s">
        <v>570</v>
      </c>
      <c r="J146" s="2" t="s">
        <v>83</v>
      </c>
      <c r="K146" s="2" t="s">
        <v>83</v>
      </c>
      <c r="L146" s="2" t="s">
        <v>192</v>
      </c>
      <c r="M146" s="2" t="s">
        <v>132</v>
      </c>
      <c r="N146" s="2" t="s">
        <v>621</v>
      </c>
      <c r="O146" s="2" t="s">
        <v>84</v>
      </c>
      <c r="P146" s="2" t="s">
        <v>87</v>
      </c>
      <c r="Q146" s="5">
        <v>10666.61</v>
      </c>
      <c r="R146" s="5">
        <v>1</v>
      </c>
      <c r="S146" s="5">
        <v>24060</v>
      </c>
      <c r="T146" s="5">
        <v>0</v>
      </c>
      <c r="U146" s="5">
        <v>2566.38636</v>
      </c>
      <c r="V146" s="6">
        <v>1.9009999999999999E-4</v>
      </c>
      <c r="W146" s="6">
        <v>3.4854E-3</v>
      </c>
      <c r="X146" s="6">
        <v>5.2740000000000003E-4</v>
      </c>
      <c r="Y146" s="2" t="s">
        <v>3</v>
      </c>
      <c r="Z146" s="36" t="s">
        <v>4</v>
      </c>
      <c r="AA146" s="36" t="s">
        <v>1</v>
      </c>
    </row>
    <row r="147" spans="1:27" x14ac:dyDescent="0.2">
      <c r="A147" s="2" t="s">
        <v>103</v>
      </c>
      <c r="B147" s="2" t="s">
        <v>105</v>
      </c>
      <c r="C147" s="2" t="s">
        <v>622</v>
      </c>
      <c r="D147" s="2" t="s">
        <v>623</v>
      </c>
      <c r="E147" s="2" t="s">
        <v>188</v>
      </c>
      <c r="F147" s="2" t="s">
        <v>624</v>
      </c>
      <c r="G147" s="9">
        <v>720011</v>
      </c>
      <c r="H147" s="2" t="s">
        <v>190</v>
      </c>
      <c r="I147" s="2" t="s">
        <v>570</v>
      </c>
      <c r="J147" s="2" t="s">
        <v>83</v>
      </c>
      <c r="K147" s="2" t="s">
        <v>83</v>
      </c>
      <c r="L147" s="2" t="s">
        <v>192</v>
      </c>
      <c r="M147" s="2" t="s">
        <v>132</v>
      </c>
      <c r="N147" s="2" t="s">
        <v>621</v>
      </c>
      <c r="O147" s="2" t="s">
        <v>84</v>
      </c>
      <c r="P147" s="2" t="s">
        <v>87</v>
      </c>
      <c r="Q147" s="5">
        <v>43542.9</v>
      </c>
      <c r="R147" s="5">
        <v>1</v>
      </c>
      <c r="S147" s="5">
        <v>6299</v>
      </c>
      <c r="T147" s="5">
        <v>0</v>
      </c>
      <c r="U147" s="5">
        <v>2742.7672699999998</v>
      </c>
      <c r="V147" s="6">
        <v>3.6900000000000002E-4</v>
      </c>
      <c r="W147" s="6">
        <v>3.725E-3</v>
      </c>
      <c r="X147" s="6">
        <v>5.6360000000000004E-4</v>
      </c>
      <c r="Y147" s="2" t="s">
        <v>3</v>
      </c>
      <c r="Z147" s="36" t="s">
        <v>4</v>
      </c>
      <c r="AA147" s="36" t="s">
        <v>1</v>
      </c>
    </row>
    <row r="148" spans="1:27" x14ac:dyDescent="0.2">
      <c r="A148" s="2" t="s">
        <v>103</v>
      </c>
      <c r="B148" s="2" t="s">
        <v>105</v>
      </c>
      <c r="C148" s="2" t="s">
        <v>224</v>
      </c>
      <c r="D148" s="2" t="s">
        <v>225</v>
      </c>
      <c r="E148" s="2" t="s">
        <v>188</v>
      </c>
      <c r="F148" s="2" t="s">
        <v>625</v>
      </c>
      <c r="G148" s="9">
        <v>1141969</v>
      </c>
      <c r="H148" s="2" t="s">
        <v>190</v>
      </c>
      <c r="I148" s="2" t="s">
        <v>570</v>
      </c>
      <c r="J148" s="2" t="s">
        <v>83</v>
      </c>
      <c r="K148" s="2" t="s">
        <v>83</v>
      </c>
      <c r="L148" s="2" t="s">
        <v>192</v>
      </c>
      <c r="M148" s="2" t="s">
        <v>132</v>
      </c>
      <c r="N148" s="2" t="s">
        <v>227</v>
      </c>
      <c r="O148" s="2" t="s">
        <v>84</v>
      </c>
      <c r="P148" s="2" t="s">
        <v>87</v>
      </c>
      <c r="Q148" s="5">
        <v>210109</v>
      </c>
      <c r="R148" s="5">
        <v>1</v>
      </c>
      <c r="S148" s="5">
        <v>4170</v>
      </c>
      <c r="T148" s="5">
        <v>0</v>
      </c>
      <c r="U148" s="5">
        <v>8761.5452999999998</v>
      </c>
      <c r="V148" s="6">
        <v>2.1053999999999999E-3</v>
      </c>
      <c r="W148" s="6">
        <v>1.1899100000000001E-2</v>
      </c>
      <c r="X148" s="6">
        <v>1.8004999999999998E-3</v>
      </c>
      <c r="Y148" s="2" t="s">
        <v>3</v>
      </c>
      <c r="Z148" s="36" t="s">
        <v>4</v>
      </c>
      <c r="AA148" s="36" t="s">
        <v>1</v>
      </c>
    </row>
    <row r="149" spans="1:27" x14ac:dyDescent="0.2">
      <c r="A149" s="2" t="s">
        <v>103</v>
      </c>
      <c r="B149" s="2" t="s">
        <v>105</v>
      </c>
      <c r="C149" s="2" t="s">
        <v>629</v>
      </c>
      <c r="D149" s="2" t="s">
        <v>630</v>
      </c>
      <c r="E149" s="2" t="s">
        <v>188</v>
      </c>
      <c r="F149" s="2" t="s">
        <v>631</v>
      </c>
      <c r="G149" s="9">
        <v>1155290</v>
      </c>
      <c r="H149" s="2" t="s">
        <v>190</v>
      </c>
      <c r="I149" s="2" t="s">
        <v>570</v>
      </c>
      <c r="J149" s="2" t="s">
        <v>83</v>
      </c>
      <c r="K149" s="2" t="s">
        <v>632</v>
      </c>
      <c r="L149" s="2" t="s">
        <v>192</v>
      </c>
      <c r="M149" s="2" t="s">
        <v>132</v>
      </c>
      <c r="N149" s="2" t="s">
        <v>227</v>
      </c>
      <c r="O149" s="2" t="s">
        <v>84</v>
      </c>
      <c r="P149" s="2" t="s">
        <v>87</v>
      </c>
      <c r="Q149" s="5">
        <v>73278</v>
      </c>
      <c r="R149" s="5">
        <v>1</v>
      </c>
      <c r="S149" s="5">
        <v>5008</v>
      </c>
      <c r="T149" s="5">
        <v>78.656599999999997</v>
      </c>
      <c r="U149" s="5">
        <v>3748.41885</v>
      </c>
      <c r="V149" s="6">
        <v>3.993E-4</v>
      </c>
      <c r="W149" s="6">
        <v>5.0907000000000001E-3</v>
      </c>
      <c r="X149" s="6">
        <v>7.7030000000000002E-4</v>
      </c>
      <c r="Y149" s="2" t="s">
        <v>3</v>
      </c>
      <c r="Z149" s="36" t="s">
        <v>4</v>
      </c>
      <c r="AA149" s="36" t="s">
        <v>1</v>
      </c>
    </row>
    <row r="150" spans="1:27" x14ac:dyDescent="0.2">
      <c r="A150" s="2" t="s">
        <v>103</v>
      </c>
      <c r="B150" s="2" t="s">
        <v>105</v>
      </c>
      <c r="C150" s="2" t="s">
        <v>747</v>
      </c>
      <c r="D150" s="2" t="s">
        <v>748</v>
      </c>
      <c r="E150" s="2" t="s">
        <v>188</v>
      </c>
      <c r="F150" s="2" t="s">
        <v>749</v>
      </c>
      <c r="G150" s="9">
        <v>1157403</v>
      </c>
      <c r="H150" s="2" t="s">
        <v>190</v>
      </c>
      <c r="I150" s="2" t="s">
        <v>570</v>
      </c>
      <c r="J150" s="2" t="s">
        <v>83</v>
      </c>
      <c r="K150" s="2" t="s">
        <v>83</v>
      </c>
      <c r="L150" s="2" t="s">
        <v>192</v>
      </c>
      <c r="M150" s="2" t="s">
        <v>132</v>
      </c>
      <c r="N150" s="2" t="s">
        <v>750</v>
      </c>
      <c r="O150" s="2" t="s">
        <v>84</v>
      </c>
      <c r="P150" s="2" t="s">
        <v>87</v>
      </c>
      <c r="Q150" s="5">
        <v>100793.2</v>
      </c>
      <c r="R150" s="5">
        <v>1</v>
      </c>
      <c r="S150" s="5">
        <v>1476</v>
      </c>
      <c r="T150" s="5">
        <v>23.092700000000001</v>
      </c>
      <c r="U150" s="5">
        <v>1510.8004000000001</v>
      </c>
      <c r="V150" s="6">
        <v>5.0310000000000003E-4</v>
      </c>
      <c r="W150" s="6">
        <v>2.0517999999999999E-3</v>
      </c>
      <c r="X150" s="6">
        <v>3.1050000000000001E-4</v>
      </c>
      <c r="Y150" s="2" t="s">
        <v>3</v>
      </c>
      <c r="Z150" s="36" t="s">
        <v>4</v>
      </c>
      <c r="AA150" s="36" t="s">
        <v>1</v>
      </c>
    </row>
    <row r="151" spans="1:27" x14ac:dyDescent="0.2">
      <c r="A151" s="2" t="s">
        <v>103</v>
      </c>
      <c r="B151" s="2" t="s">
        <v>105</v>
      </c>
      <c r="C151" s="2" t="s">
        <v>633</v>
      </c>
      <c r="D151" s="2" t="s">
        <v>634</v>
      </c>
      <c r="E151" s="2" t="s">
        <v>188</v>
      </c>
      <c r="F151" s="2" t="s">
        <v>633</v>
      </c>
      <c r="G151" s="9">
        <v>1161264</v>
      </c>
      <c r="H151" s="2" t="s">
        <v>190</v>
      </c>
      <c r="I151" s="2" t="s">
        <v>570</v>
      </c>
      <c r="J151" s="2" t="s">
        <v>83</v>
      </c>
      <c r="K151" s="2" t="s">
        <v>83</v>
      </c>
      <c r="L151" s="2" t="s">
        <v>192</v>
      </c>
      <c r="M151" s="2" t="s">
        <v>132</v>
      </c>
      <c r="N151" s="2" t="s">
        <v>282</v>
      </c>
      <c r="O151" s="2" t="s">
        <v>84</v>
      </c>
      <c r="P151" s="2" t="s">
        <v>87</v>
      </c>
      <c r="Q151" s="5">
        <v>11809</v>
      </c>
      <c r="R151" s="5">
        <v>1</v>
      </c>
      <c r="S151" s="5">
        <v>18180</v>
      </c>
      <c r="T151" s="5">
        <v>0</v>
      </c>
      <c r="U151" s="5">
        <v>2146.8762000000002</v>
      </c>
      <c r="V151" s="6">
        <v>8.1500000000000008E-4</v>
      </c>
      <c r="W151" s="6">
        <v>2.9156999999999998E-3</v>
      </c>
      <c r="X151" s="6">
        <v>4.4119999999999999E-4</v>
      </c>
      <c r="Y151" s="2" t="s">
        <v>3</v>
      </c>
      <c r="Z151" s="36" t="s">
        <v>4</v>
      </c>
      <c r="AA151" s="36" t="s">
        <v>1</v>
      </c>
    </row>
    <row r="152" spans="1:27" x14ac:dyDescent="0.2">
      <c r="A152" s="2" t="s">
        <v>103</v>
      </c>
      <c r="B152" s="2" t="s">
        <v>105</v>
      </c>
      <c r="C152" s="2" t="s">
        <v>751</v>
      </c>
      <c r="D152" s="2" t="s">
        <v>752</v>
      </c>
      <c r="E152" s="2" t="s">
        <v>188</v>
      </c>
      <c r="F152" s="2" t="s">
        <v>753</v>
      </c>
      <c r="G152" s="9">
        <v>1173723</v>
      </c>
      <c r="H152" s="2" t="s">
        <v>190</v>
      </c>
      <c r="I152" s="2" t="s">
        <v>570</v>
      </c>
      <c r="J152" s="2" t="s">
        <v>83</v>
      </c>
      <c r="K152" s="2" t="s">
        <v>83</v>
      </c>
      <c r="L152" s="2" t="s">
        <v>192</v>
      </c>
      <c r="M152" s="2" t="s">
        <v>132</v>
      </c>
      <c r="N152" s="2" t="s">
        <v>282</v>
      </c>
      <c r="O152" s="2" t="s">
        <v>84</v>
      </c>
      <c r="P152" s="2" t="s">
        <v>87</v>
      </c>
      <c r="Q152" s="5">
        <v>71860</v>
      </c>
      <c r="R152" s="5">
        <v>1</v>
      </c>
      <c r="S152" s="5">
        <v>30</v>
      </c>
      <c r="T152" s="5">
        <v>0</v>
      </c>
      <c r="U152" s="5">
        <v>21.558</v>
      </c>
      <c r="V152" s="6">
        <v>1.5843999999999999E-3</v>
      </c>
      <c r="W152" s="6">
        <v>2.9299999999999997E-5</v>
      </c>
      <c r="X152" s="6">
        <v>4.4000000000000002E-6</v>
      </c>
      <c r="Y152" s="2" t="s">
        <v>3</v>
      </c>
      <c r="Z152" s="36" t="s">
        <v>4</v>
      </c>
      <c r="AA152" s="36" t="s">
        <v>1</v>
      </c>
    </row>
    <row r="153" spans="1:27" x14ac:dyDescent="0.2">
      <c r="A153" s="2" t="s">
        <v>103</v>
      </c>
      <c r="B153" s="2" t="s">
        <v>105</v>
      </c>
      <c r="C153" s="2" t="s">
        <v>754</v>
      </c>
      <c r="D153" s="2" t="s">
        <v>755</v>
      </c>
      <c r="E153" s="2" t="s">
        <v>188</v>
      </c>
      <c r="F153" s="2" t="s">
        <v>754</v>
      </c>
      <c r="G153" s="9">
        <v>1175561</v>
      </c>
      <c r="H153" s="2" t="s">
        <v>190</v>
      </c>
      <c r="I153" s="2" t="s">
        <v>570</v>
      </c>
      <c r="J153" s="2" t="s">
        <v>83</v>
      </c>
      <c r="K153" s="2" t="s">
        <v>83</v>
      </c>
      <c r="L153" s="2" t="s">
        <v>192</v>
      </c>
      <c r="M153" s="2" t="s">
        <v>132</v>
      </c>
      <c r="N153" s="2" t="s">
        <v>756</v>
      </c>
      <c r="O153" s="2" t="s">
        <v>84</v>
      </c>
      <c r="P153" s="2" t="s">
        <v>87</v>
      </c>
      <c r="Q153" s="5">
        <v>113575</v>
      </c>
      <c r="R153" s="5">
        <v>1</v>
      </c>
      <c r="S153" s="5">
        <v>15.6</v>
      </c>
      <c r="T153" s="5">
        <v>0</v>
      </c>
      <c r="U153" s="5">
        <v>17.717700000000001</v>
      </c>
      <c r="V153" s="6">
        <v>1.0131999999999999E-3</v>
      </c>
      <c r="W153" s="6">
        <v>2.41E-5</v>
      </c>
      <c r="X153" s="6">
        <v>3.6000000000000003E-6</v>
      </c>
      <c r="Y153" s="2" t="s">
        <v>3</v>
      </c>
      <c r="Z153" s="36" t="s">
        <v>4</v>
      </c>
      <c r="AA153" s="36" t="s">
        <v>1</v>
      </c>
    </row>
    <row r="154" spans="1:27" x14ac:dyDescent="0.2">
      <c r="A154" s="2" t="s">
        <v>103</v>
      </c>
      <c r="B154" s="2" t="s">
        <v>105</v>
      </c>
      <c r="C154" s="2" t="s">
        <v>642</v>
      </c>
      <c r="D154" s="2" t="s">
        <v>643</v>
      </c>
      <c r="E154" s="2" t="s">
        <v>188</v>
      </c>
      <c r="F154" s="2" t="s">
        <v>642</v>
      </c>
      <c r="G154" s="9">
        <v>1178490</v>
      </c>
      <c r="H154" s="2" t="s">
        <v>190</v>
      </c>
      <c r="I154" s="2" t="s">
        <v>570</v>
      </c>
      <c r="J154" s="2" t="s">
        <v>83</v>
      </c>
      <c r="K154" s="2" t="s">
        <v>83</v>
      </c>
      <c r="L154" s="2" t="s">
        <v>192</v>
      </c>
      <c r="M154" s="2" t="s">
        <v>132</v>
      </c>
      <c r="N154" s="2" t="s">
        <v>644</v>
      </c>
      <c r="O154" s="2" t="s">
        <v>84</v>
      </c>
      <c r="P154" s="2" t="s">
        <v>87</v>
      </c>
      <c r="Q154" s="5">
        <v>106114</v>
      </c>
      <c r="R154" s="5">
        <v>1</v>
      </c>
      <c r="S154" s="5">
        <v>259</v>
      </c>
      <c r="T154" s="5">
        <v>0</v>
      </c>
      <c r="U154" s="5">
        <v>274.83526000000001</v>
      </c>
      <c r="V154" s="6">
        <v>3.5326999999999997E-3</v>
      </c>
      <c r="W154" s="6">
        <v>3.7330000000000002E-4</v>
      </c>
      <c r="X154" s="6">
        <v>5.6499999999999998E-5</v>
      </c>
      <c r="Y154" s="2" t="s">
        <v>3</v>
      </c>
      <c r="Z154" s="36" t="s">
        <v>4</v>
      </c>
      <c r="AA154" s="36" t="s">
        <v>1</v>
      </c>
    </row>
    <row r="155" spans="1:27" x14ac:dyDescent="0.2">
      <c r="A155" s="2" t="s">
        <v>103</v>
      </c>
      <c r="B155" s="2" t="s">
        <v>105</v>
      </c>
      <c r="C155" s="2" t="s">
        <v>645</v>
      </c>
      <c r="D155" s="2" t="s">
        <v>646</v>
      </c>
      <c r="E155" s="2" t="s">
        <v>188</v>
      </c>
      <c r="F155" s="2" t="s">
        <v>645</v>
      </c>
      <c r="G155" s="9">
        <v>1176593</v>
      </c>
      <c r="H155" s="2" t="s">
        <v>190</v>
      </c>
      <c r="I155" s="2" t="s">
        <v>570</v>
      </c>
      <c r="J155" s="2" t="s">
        <v>83</v>
      </c>
      <c r="K155" s="2" t="s">
        <v>83</v>
      </c>
      <c r="L155" s="2" t="s">
        <v>192</v>
      </c>
      <c r="M155" s="2" t="s">
        <v>132</v>
      </c>
      <c r="N155" s="2" t="s">
        <v>644</v>
      </c>
      <c r="O155" s="2" t="s">
        <v>84</v>
      </c>
      <c r="P155" s="2" t="s">
        <v>87</v>
      </c>
      <c r="Q155" s="5">
        <v>245452</v>
      </c>
      <c r="R155" s="5">
        <v>1</v>
      </c>
      <c r="S155" s="5">
        <v>4273</v>
      </c>
      <c r="T155" s="5">
        <v>0</v>
      </c>
      <c r="U155" s="5">
        <v>10488.16396</v>
      </c>
      <c r="V155" s="6">
        <v>3.1015999999999999E-3</v>
      </c>
      <c r="W155" s="6">
        <v>1.4244000000000001E-2</v>
      </c>
      <c r="X155" s="6">
        <v>2.1553000000000002E-3</v>
      </c>
      <c r="Y155" s="2" t="s">
        <v>3</v>
      </c>
      <c r="Z155" s="36" t="s">
        <v>4</v>
      </c>
      <c r="AA155" s="36" t="s">
        <v>1</v>
      </c>
    </row>
    <row r="156" spans="1:27" x14ac:dyDescent="0.2">
      <c r="A156" s="2" t="s">
        <v>103</v>
      </c>
      <c r="B156" s="2" t="s">
        <v>105</v>
      </c>
      <c r="C156" s="2" t="s">
        <v>757</v>
      </c>
      <c r="D156" s="2" t="s">
        <v>758</v>
      </c>
      <c r="E156" s="2" t="s">
        <v>188</v>
      </c>
      <c r="F156" s="2" t="s">
        <v>759</v>
      </c>
      <c r="G156" s="9">
        <v>1198910</v>
      </c>
      <c r="H156" s="2" t="s">
        <v>190</v>
      </c>
      <c r="I156" s="2" t="s">
        <v>570</v>
      </c>
      <c r="J156" s="2" t="s">
        <v>83</v>
      </c>
      <c r="K156" s="2" t="s">
        <v>83</v>
      </c>
      <c r="L156" s="2" t="s">
        <v>192</v>
      </c>
      <c r="M156" s="2" t="s">
        <v>132</v>
      </c>
      <c r="N156" s="2" t="s">
        <v>193</v>
      </c>
      <c r="O156" s="2" t="s">
        <v>84</v>
      </c>
      <c r="P156" s="2" t="s">
        <v>87</v>
      </c>
      <c r="Q156" s="5">
        <v>7656</v>
      </c>
      <c r="R156" s="5">
        <v>1</v>
      </c>
      <c r="S156" s="5">
        <v>8896</v>
      </c>
      <c r="T156" s="5">
        <v>0</v>
      </c>
      <c r="U156" s="5">
        <v>681.07776000000001</v>
      </c>
      <c r="V156" s="6">
        <v>6.1269999999999999E-4</v>
      </c>
      <c r="W156" s="6">
        <v>9.2500000000000004E-4</v>
      </c>
      <c r="X156" s="6">
        <v>1.4000000000000001E-4</v>
      </c>
      <c r="Y156" s="2" t="s">
        <v>3</v>
      </c>
      <c r="Z156" s="36" t="s">
        <v>4</v>
      </c>
      <c r="AA156" s="36" t="s">
        <v>1</v>
      </c>
    </row>
    <row r="157" spans="1:27" x14ac:dyDescent="0.2">
      <c r="A157" s="2" t="s">
        <v>103</v>
      </c>
      <c r="B157" s="2" t="s">
        <v>105</v>
      </c>
      <c r="C157" s="2" t="s">
        <v>653</v>
      </c>
      <c r="D157" s="2" t="s">
        <v>654</v>
      </c>
      <c r="E157" s="2" t="s">
        <v>175</v>
      </c>
      <c r="F157" s="2" t="s">
        <v>655</v>
      </c>
      <c r="G157" s="2" t="s">
        <v>656</v>
      </c>
      <c r="H157" s="2" t="s">
        <v>650</v>
      </c>
      <c r="I157" s="2" t="s">
        <v>570</v>
      </c>
      <c r="J157" s="2" t="s">
        <v>169</v>
      </c>
      <c r="K157" s="2" t="s">
        <v>170</v>
      </c>
      <c r="L157" s="2" t="s">
        <v>192</v>
      </c>
      <c r="M157" s="2" t="s">
        <v>657</v>
      </c>
      <c r="N157" s="2" t="s">
        <v>658</v>
      </c>
      <c r="O157" s="2" t="s">
        <v>84</v>
      </c>
      <c r="P157" s="2" t="s">
        <v>93</v>
      </c>
      <c r="Q157" s="5">
        <v>2707</v>
      </c>
      <c r="R157" s="5">
        <v>3.681</v>
      </c>
      <c r="S157" s="5">
        <v>42072</v>
      </c>
      <c r="T157" s="5">
        <v>0</v>
      </c>
      <c r="U157" s="5">
        <v>4192.2505499999997</v>
      </c>
      <c r="V157" s="6">
        <v>2.9999999999999999E-7</v>
      </c>
      <c r="W157" s="6">
        <v>5.6935000000000006E-3</v>
      </c>
      <c r="X157" s="6">
        <v>8.6150000000000007E-4</v>
      </c>
      <c r="Y157" s="9">
        <v>400014514</v>
      </c>
      <c r="Z157" s="36" t="s">
        <v>4</v>
      </c>
      <c r="AA157" s="36" t="s">
        <v>1</v>
      </c>
    </row>
    <row r="158" spans="1:27" x14ac:dyDescent="0.2">
      <c r="A158" s="2" t="s">
        <v>103</v>
      </c>
      <c r="B158" s="2" t="s">
        <v>105</v>
      </c>
      <c r="C158" s="2" t="s">
        <v>659</v>
      </c>
      <c r="D158" s="2" t="s">
        <v>660</v>
      </c>
      <c r="E158" s="2" t="s">
        <v>175</v>
      </c>
      <c r="F158" s="2" t="s">
        <v>661</v>
      </c>
      <c r="G158" s="2" t="s">
        <v>662</v>
      </c>
      <c r="H158" s="2" t="s">
        <v>650</v>
      </c>
      <c r="I158" s="2" t="s">
        <v>570</v>
      </c>
      <c r="J158" s="2" t="s">
        <v>169</v>
      </c>
      <c r="K158" s="2" t="s">
        <v>663</v>
      </c>
      <c r="L158" s="2" t="s">
        <v>192</v>
      </c>
      <c r="M158" s="2" t="s">
        <v>657</v>
      </c>
      <c r="N158" s="2" t="s">
        <v>664</v>
      </c>
      <c r="O158" s="2" t="s">
        <v>84</v>
      </c>
      <c r="P158" s="2" t="s">
        <v>93</v>
      </c>
      <c r="Q158" s="5">
        <v>11716</v>
      </c>
      <c r="R158" s="5">
        <v>3.681</v>
      </c>
      <c r="S158" s="5">
        <v>13605</v>
      </c>
      <c r="T158" s="5">
        <v>4.9774000000000003</v>
      </c>
      <c r="U158" s="5">
        <v>5885.6953199999998</v>
      </c>
      <c r="V158" s="6">
        <v>2.2000000000000001E-6</v>
      </c>
      <c r="W158" s="6">
        <v>7.9934000000000012E-3</v>
      </c>
      <c r="X158" s="6">
        <v>1.2095000000000001E-3</v>
      </c>
      <c r="Y158" s="9">
        <v>400060988</v>
      </c>
      <c r="Z158" s="36" t="s">
        <v>4</v>
      </c>
      <c r="AA158" s="36" t="s">
        <v>1</v>
      </c>
    </row>
    <row r="159" spans="1:27" x14ac:dyDescent="0.2">
      <c r="A159" s="2" t="s">
        <v>103</v>
      </c>
      <c r="B159" s="2" t="s">
        <v>105</v>
      </c>
      <c r="C159" s="2" t="s">
        <v>665</v>
      </c>
      <c r="D159" s="2" t="s">
        <v>666</v>
      </c>
      <c r="E159" s="2" t="s">
        <v>175</v>
      </c>
      <c r="F159" s="2" t="s">
        <v>665</v>
      </c>
      <c r="G159" s="2" t="s">
        <v>667</v>
      </c>
      <c r="H159" s="2" t="s">
        <v>650</v>
      </c>
      <c r="I159" s="2" t="s">
        <v>570</v>
      </c>
      <c r="J159" s="2" t="s">
        <v>169</v>
      </c>
      <c r="K159" s="2" t="s">
        <v>170</v>
      </c>
      <c r="L159" s="2" t="s">
        <v>192</v>
      </c>
      <c r="M159" s="2" t="s">
        <v>657</v>
      </c>
      <c r="N159" s="2" t="s">
        <v>664</v>
      </c>
      <c r="O159" s="2" t="s">
        <v>84</v>
      </c>
      <c r="P159" s="2" t="s">
        <v>93</v>
      </c>
      <c r="Q159" s="5">
        <v>1734</v>
      </c>
      <c r="R159" s="5">
        <v>3.681</v>
      </c>
      <c r="S159" s="5">
        <v>90356</v>
      </c>
      <c r="T159" s="5">
        <v>0</v>
      </c>
      <c r="U159" s="5">
        <v>5767.2915599999997</v>
      </c>
      <c r="V159" s="6">
        <v>5.9999999999999997E-7</v>
      </c>
      <c r="W159" s="6">
        <v>7.8326000000000003E-3</v>
      </c>
      <c r="X159" s="6">
        <v>1.1852E-3</v>
      </c>
      <c r="Y159" s="9">
        <v>400067959</v>
      </c>
      <c r="Z159" s="36" t="s">
        <v>4</v>
      </c>
      <c r="AA159" s="36" t="s">
        <v>1</v>
      </c>
    </row>
    <row r="160" spans="1:27" x14ac:dyDescent="0.2">
      <c r="A160" s="2" t="s">
        <v>103</v>
      </c>
      <c r="B160" s="2" t="s">
        <v>105</v>
      </c>
      <c r="C160" s="2" t="s">
        <v>668</v>
      </c>
      <c r="D160" s="2" t="s">
        <v>669</v>
      </c>
      <c r="E160" s="2" t="s">
        <v>175</v>
      </c>
      <c r="F160" s="2" t="s">
        <v>670</v>
      </c>
      <c r="G160" s="2" t="s">
        <v>671</v>
      </c>
      <c r="H160" s="2" t="s">
        <v>650</v>
      </c>
      <c r="I160" s="2" t="s">
        <v>570</v>
      </c>
      <c r="J160" s="2" t="s">
        <v>169</v>
      </c>
      <c r="K160" s="2" t="s">
        <v>170</v>
      </c>
      <c r="L160" s="2" t="s">
        <v>192</v>
      </c>
      <c r="M160" s="2" t="s">
        <v>651</v>
      </c>
      <c r="N160" s="2" t="s">
        <v>658</v>
      </c>
      <c r="O160" s="2" t="s">
        <v>84</v>
      </c>
      <c r="P160" s="2" t="s">
        <v>93</v>
      </c>
      <c r="Q160" s="5">
        <v>3182</v>
      </c>
      <c r="R160" s="5">
        <v>3.681</v>
      </c>
      <c r="S160" s="5">
        <v>30118</v>
      </c>
      <c r="T160" s="5">
        <v>0</v>
      </c>
      <c r="U160" s="5">
        <v>3527.7038699999998</v>
      </c>
      <c r="V160" s="6">
        <v>3.2000000000000003E-6</v>
      </c>
      <c r="W160" s="6">
        <v>4.7910000000000001E-3</v>
      </c>
      <c r="X160" s="6">
        <v>7.249E-4</v>
      </c>
      <c r="Y160" s="9">
        <v>471046338</v>
      </c>
      <c r="Z160" s="36" t="s">
        <v>4</v>
      </c>
      <c r="AA160" s="36" t="s">
        <v>1</v>
      </c>
    </row>
    <row r="161" spans="1:27" x14ac:dyDescent="0.2">
      <c r="A161" s="2" t="s">
        <v>103</v>
      </c>
      <c r="B161" s="2" t="s">
        <v>105</v>
      </c>
      <c r="C161" s="2" t="s">
        <v>672</v>
      </c>
      <c r="D161" s="2" t="s">
        <v>673</v>
      </c>
      <c r="E161" s="2" t="s">
        <v>175</v>
      </c>
      <c r="F161" s="2" t="s">
        <v>674</v>
      </c>
      <c r="G161" s="2" t="s">
        <v>675</v>
      </c>
      <c r="H161" s="2" t="s">
        <v>650</v>
      </c>
      <c r="I161" s="2" t="s">
        <v>570</v>
      </c>
      <c r="J161" s="2" t="s">
        <v>169</v>
      </c>
      <c r="K161" s="2" t="s">
        <v>170</v>
      </c>
      <c r="L161" s="2" t="s">
        <v>192</v>
      </c>
      <c r="M161" s="2" t="s">
        <v>651</v>
      </c>
      <c r="N161" s="2" t="s">
        <v>676</v>
      </c>
      <c r="O161" s="2" t="s">
        <v>84</v>
      </c>
      <c r="P161" s="2" t="s">
        <v>93</v>
      </c>
      <c r="Q161" s="5">
        <v>4068</v>
      </c>
      <c r="R161" s="5">
        <v>3.681</v>
      </c>
      <c r="S161" s="5">
        <v>48157</v>
      </c>
      <c r="T161" s="5">
        <v>0</v>
      </c>
      <c r="U161" s="5">
        <v>7211.1774999999998</v>
      </c>
      <c r="V161" s="6">
        <v>4.2999999999999995E-6</v>
      </c>
      <c r="W161" s="6">
        <v>9.7935000000000001E-3</v>
      </c>
      <c r="X161" s="6">
        <v>1.4819E-3</v>
      </c>
      <c r="Y161" s="9">
        <v>471071948</v>
      </c>
      <c r="Z161" s="36" t="s">
        <v>4</v>
      </c>
      <c r="AA161" s="36" t="s">
        <v>1</v>
      </c>
    </row>
    <row r="162" spans="1:27" x14ac:dyDescent="0.2">
      <c r="A162" s="2" t="s">
        <v>103</v>
      </c>
      <c r="B162" s="2" t="s">
        <v>105</v>
      </c>
      <c r="C162" s="2" t="s">
        <v>677</v>
      </c>
      <c r="D162" s="2" t="s">
        <v>678</v>
      </c>
      <c r="E162" s="2" t="s">
        <v>175</v>
      </c>
      <c r="F162" s="2" t="s">
        <v>679</v>
      </c>
      <c r="G162" s="2" t="s">
        <v>680</v>
      </c>
      <c r="H162" s="2" t="s">
        <v>650</v>
      </c>
      <c r="I162" s="2" t="s">
        <v>570</v>
      </c>
      <c r="J162" s="2" t="s">
        <v>169</v>
      </c>
      <c r="K162" s="2" t="s">
        <v>170</v>
      </c>
      <c r="L162" s="2" t="s">
        <v>192</v>
      </c>
      <c r="M162" s="2" t="s">
        <v>651</v>
      </c>
      <c r="N162" s="2" t="s">
        <v>676</v>
      </c>
      <c r="O162" s="2" t="s">
        <v>84</v>
      </c>
      <c r="P162" s="2" t="s">
        <v>93</v>
      </c>
      <c r="Q162" s="5">
        <v>6434</v>
      </c>
      <c r="R162" s="5">
        <v>3.681</v>
      </c>
      <c r="S162" s="5">
        <v>27908</v>
      </c>
      <c r="T162" s="5">
        <v>0</v>
      </c>
      <c r="U162" s="5">
        <v>6609.6062499999998</v>
      </c>
      <c r="V162" s="6">
        <v>3.9999999999999998E-6</v>
      </c>
      <c r="W162" s="6">
        <v>8.9765000000000001E-3</v>
      </c>
      <c r="X162" s="6">
        <v>1.3583E-3</v>
      </c>
      <c r="Y162" s="9">
        <v>471130785</v>
      </c>
      <c r="Z162" s="36" t="s">
        <v>4</v>
      </c>
      <c r="AA162" s="36" t="s">
        <v>1</v>
      </c>
    </row>
    <row r="163" spans="1:27" x14ac:dyDescent="0.2">
      <c r="A163" s="2" t="s">
        <v>103</v>
      </c>
      <c r="B163" s="2" t="s">
        <v>105</v>
      </c>
      <c r="C163" s="2" t="s">
        <v>681</v>
      </c>
      <c r="D163" s="2" t="s">
        <v>682</v>
      </c>
      <c r="E163" s="2" t="s">
        <v>175</v>
      </c>
      <c r="F163" s="2" t="s">
        <v>683</v>
      </c>
      <c r="G163" s="2" t="s">
        <v>684</v>
      </c>
      <c r="H163" s="2" t="s">
        <v>650</v>
      </c>
      <c r="I163" s="2" t="s">
        <v>570</v>
      </c>
      <c r="J163" s="2" t="s">
        <v>169</v>
      </c>
      <c r="K163" s="2" t="s">
        <v>170</v>
      </c>
      <c r="L163" s="2" t="s">
        <v>192</v>
      </c>
      <c r="M163" s="2" t="s">
        <v>651</v>
      </c>
      <c r="N163" s="2" t="s">
        <v>685</v>
      </c>
      <c r="O163" s="2" t="s">
        <v>84</v>
      </c>
      <c r="P163" s="2" t="s">
        <v>93</v>
      </c>
      <c r="Q163" s="5">
        <v>3714</v>
      </c>
      <c r="R163" s="5">
        <v>3.681</v>
      </c>
      <c r="S163" s="5">
        <v>28413</v>
      </c>
      <c r="T163" s="5">
        <v>0</v>
      </c>
      <c r="U163" s="5">
        <v>3884.40771</v>
      </c>
      <c r="V163" s="6">
        <v>1.1399999999999999E-5</v>
      </c>
      <c r="W163" s="6">
        <v>5.2754000000000004E-3</v>
      </c>
      <c r="X163" s="6">
        <v>7.9819999999999999E-4</v>
      </c>
      <c r="Y163" s="9">
        <v>471281513</v>
      </c>
      <c r="Z163" s="36" t="s">
        <v>4</v>
      </c>
      <c r="AA163" s="36" t="s">
        <v>1</v>
      </c>
    </row>
    <row r="164" spans="1:27" x14ac:dyDescent="0.2">
      <c r="A164" s="2" t="s">
        <v>103</v>
      </c>
      <c r="B164" s="2" t="s">
        <v>105</v>
      </c>
      <c r="C164" s="2" t="s">
        <v>715</v>
      </c>
      <c r="D164" s="2" t="s">
        <v>716</v>
      </c>
      <c r="E164" s="2" t="s">
        <v>175</v>
      </c>
      <c r="F164" s="2" t="s">
        <v>760</v>
      </c>
      <c r="G164" s="2" t="s">
        <v>761</v>
      </c>
      <c r="H164" s="2" t="s">
        <v>650</v>
      </c>
      <c r="I164" s="2" t="s">
        <v>570</v>
      </c>
      <c r="J164" s="2" t="s">
        <v>169</v>
      </c>
      <c r="K164" s="2" t="s">
        <v>170</v>
      </c>
      <c r="L164" s="2" t="s">
        <v>192</v>
      </c>
      <c r="M164" s="2" t="s">
        <v>657</v>
      </c>
      <c r="N164" s="2" t="s">
        <v>685</v>
      </c>
      <c r="O164" s="2" t="s">
        <v>84</v>
      </c>
      <c r="P164" s="2" t="s">
        <v>93</v>
      </c>
      <c r="Q164" s="5">
        <v>4364</v>
      </c>
      <c r="R164" s="5">
        <v>3.681</v>
      </c>
      <c r="S164" s="5">
        <v>15226</v>
      </c>
      <c r="T164" s="5">
        <v>0</v>
      </c>
      <c r="U164" s="5">
        <v>2445.88697</v>
      </c>
      <c r="V164" s="6">
        <v>6.9999999999999997E-7</v>
      </c>
      <c r="W164" s="6">
        <v>3.3217999999999998E-3</v>
      </c>
      <c r="X164" s="6">
        <v>5.0259999999999997E-4</v>
      </c>
      <c r="Y164" s="9">
        <v>471349906</v>
      </c>
      <c r="Z164" s="36" t="s">
        <v>4</v>
      </c>
      <c r="AA164" s="36" t="s">
        <v>1</v>
      </c>
    </row>
    <row r="165" spans="1:27" x14ac:dyDescent="0.2">
      <c r="A165" s="2" t="s">
        <v>103</v>
      </c>
      <c r="B165" s="2" t="s">
        <v>105</v>
      </c>
      <c r="C165" s="2" t="s">
        <v>686</v>
      </c>
      <c r="D165" s="2" t="s">
        <v>687</v>
      </c>
      <c r="E165" s="2" t="s">
        <v>175</v>
      </c>
      <c r="F165" s="2" t="s">
        <v>688</v>
      </c>
      <c r="G165" s="2" t="s">
        <v>689</v>
      </c>
      <c r="H165" s="2" t="s">
        <v>650</v>
      </c>
      <c r="I165" s="2" t="s">
        <v>570</v>
      </c>
      <c r="J165" s="2" t="s">
        <v>169</v>
      </c>
      <c r="K165" s="2" t="s">
        <v>170</v>
      </c>
      <c r="L165" s="2" t="s">
        <v>192</v>
      </c>
      <c r="M165" s="2" t="s">
        <v>651</v>
      </c>
      <c r="N165" s="2" t="s">
        <v>690</v>
      </c>
      <c r="O165" s="2" t="s">
        <v>84</v>
      </c>
      <c r="P165" s="2" t="s">
        <v>93</v>
      </c>
      <c r="Q165" s="5">
        <v>8293</v>
      </c>
      <c r="R165" s="5">
        <v>3.681</v>
      </c>
      <c r="S165" s="5">
        <v>20030</v>
      </c>
      <c r="T165" s="5">
        <v>0</v>
      </c>
      <c r="U165" s="5">
        <v>6114.4645499999997</v>
      </c>
      <c r="V165" s="6">
        <v>2.7999999999999999E-6</v>
      </c>
      <c r="W165" s="6">
        <v>8.3041E-3</v>
      </c>
      <c r="X165" s="6">
        <v>1.2565E-3</v>
      </c>
      <c r="Y165" s="9">
        <v>400015321</v>
      </c>
      <c r="Z165" s="36" t="s">
        <v>4</v>
      </c>
      <c r="AA165" s="36" t="s">
        <v>1</v>
      </c>
    </row>
    <row r="166" spans="1:27" x14ac:dyDescent="0.2">
      <c r="A166" s="2" t="s">
        <v>103</v>
      </c>
      <c r="B166" s="2" t="s">
        <v>105</v>
      </c>
      <c r="C166" s="2" t="s">
        <v>691</v>
      </c>
      <c r="D166" s="2" t="s">
        <v>692</v>
      </c>
      <c r="E166" s="2" t="s">
        <v>175</v>
      </c>
      <c r="F166" s="2" t="s">
        <v>693</v>
      </c>
      <c r="G166" s="2" t="s">
        <v>694</v>
      </c>
      <c r="H166" s="2" t="s">
        <v>650</v>
      </c>
      <c r="I166" s="2" t="s">
        <v>570</v>
      </c>
      <c r="J166" s="2" t="s">
        <v>169</v>
      </c>
      <c r="K166" s="2" t="s">
        <v>170</v>
      </c>
      <c r="L166" s="2" t="s">
        <v>192</v>
      </c>
      <c r="M166" s="2" t="s">
        <v>657</v>
      </c>
      <c r="N166" s="2" t="s">
        <v>685</v>
      </c>
      <c r="O166" s="2" t="s">
        <v>84</v>
      </c>
      <c r="P166" s="2" t="s">
        <v>93</v>
      </c>
      <c r="Q166" s="5">
        <v>9484</v>
      </c>
      <c r="R166" s="5">
        <v>3.681</v>
      </c>
      <c r="S166" s="5">
        <v>18038</v>
      </c>
      <c r="T166" s="5">
        <v>0</v>
      </c>
      <c r="U166" s="5">
        <v>6297.1747400000004</v>
      </c>
      <c r="V166" s="6">
        <v>9.0000000000000007E-7</v>
      </c>
      <c r="W166" s="6">
        <v>8.5521999999999994E-3</v>
      </c>
      <c r="X166" s="6">
        <v>1.2941000000000001E-3</v>
      </c>
      <c r="Y166" s="9">
        <v>400055749</v>
      </c>
      <c r="Z166" s="36" t="s">
        <v>4</v>
      </c>
      <c r="AA166" s="36" t="s">
        <v>1</v>
      </c>
    </row>
    <row r="167" spans="1:27" x14ac:dyDescent="0.2">
      <c r="A167" s="2" t="s">
        <v>103</v>
      </c>
      <c r="B167" s="2" t="s">
        <v>105</v>
      </c>
      <c r="C167" s="2" t="s">
        <v>762</v>
      </c>
      <c r="D167" s="2" t="s">
        <v>763</v>
      </c>
      <c r="E167" s="2" t="s">
        <v>175</v>
      </c>
      <c r="F167" s="2" t="s">
        <v>764</v>
      </c>
      <c r="G167" s="2" t="s">
        <v>765</v>
      </c>
      <c r="H167" s="2" t="s">
        <v>650</v>
      </c>
      <c r="I167" s="2" t="s">
        <v>570</v>
      </c>
      <c r="J167" s="2" t="s">
        <v>169</v>
      </c>
      <c r="K167" s="2" t="s">
        <v>170</v>
      </c>
      <c r="L167" s="2" t="s">
        <v>192</v>
      </c>
      <c r="M167" s="2" t="s">
        <v>651</v>
      </c>
      <c r="N167" s="2" t="s">
        <v>652</v>
      </c>
      <c r="O167" s="2" t="s">
        <v>84</v>
      </c>
      <c r="P167" s="2" t="s">
        <v>93</v>
      </c>
      <c r="Q167" s="5">
        <v>1368</v>
      </c>
      <c r="R167" s="5">
        <v>3.681</v>
      </c>
      <c r="S167" s="5">
        <v>77796</v>
      </c>
      <c r="T167" s="5">
        <v>0</v>
      </c>
      <c r="U167" s="5">
        <v>3917.5015899999999</v>
      </c>
      <c r="V167" s="6">
        <v>1.3999999999999999E-6</v>
      </c>
      <c r="W167" s="6">
        <v>5.3203999999999994E-3</v>
      </c>
      <c r="X167" s="6">
        <v>8.0500000000000005E-4</v>
      </c>
      <c r="Y167" s="9">
        <v>400058149</v>
      </c>
      <c r="Z167" s="36" t="s">
        <v>4</v>
      </c>
      <c r="AA167" s="36" t="s">
        <v>1</v>
      </c>
    </row>
    <row r="168" spans="1:27" x14ac:dyDescent="0.2">
      <c r="A168" s="2" t="s">
        <v>103</v>
      </c>
      <c r="B168" s="2" t="s">
        <v>105</v>
      </c>
      <c r="C168" s="2" t="s">
        <v>615</v>
      </c>
      <c r="D168" s="2" t="s">
        <v>695</v>
      </c>
      <c r="E168" s="2" t="s">
        <v>175</v>
      </c>
      <c r="F168" s="2" t="s">
        <v>696</v>
      </c>
      <c r="G168" s="2" t="s">
        <v>697</v>
      </c>
      <c r="H168" s="2" t="s">
        <v>650</v>
      </c>
      <c r="I168" s="2" t="s">
        <v>570</v>
      </c>
      <c r="J168" s="2" t="s">
        <v>169</v>
      </c>
      <c r="K168" s="2" t="s">
        <v>83</v>
      </c>
      <c r="L168" s="2" t="s">
        <v>192</v>
      </c>
      <c r="M168" s="2" t="s">
        <v>657</v>
      </c>
      <c r="N168" s="2" t="s">
        <v>664</v>
      </c>
      <c r="O168" s="2" t="s">
        <v>84</v>
      </c>
      <c r="P168" s="2" t="s">
        <v>93</v>
      </c>
      <c r="Q168" s="5">
        <v>9395</v>
      </c>
      <c r="R168" s="5">
        <v>3.681</v>
      </c>
      <c r="S168" s="5">
        <v>17738</v>
      </c>
      <c r="T168" s="5">
        <v>0</v>
      </c>
      <c r="U168" s="5">
        <v>6134.3316500000001</v>
      </c>
      <c r="V168" s="6">
        <v>3.2380000000000001E-4</v>
      </c>
      <c r="W168" s="6">
        <v>8.3309999999999999E-3</v>
      </c>
      <c r="X168" s="6">
        <v>1.2606E-3</v>
      </c>
      <c r="Y168" s="9">
        <v>400069690</v>
      </c>
      <c r="Z168" s="36" t="s">
        <v>4</v>
      </c>
      <c r="AA168" s="36" t="s">
        <v>1</v>
      </c>
    </row>
    <row r="169" spans="1:27" x14ac:dyDescent="0.2">
      <c r="A169" s="2" t="s">
        <v>103</v>
      </c>
      <c r="B169" s="2" t="s">
        <v>105</v>
      </c>
      <c r="C169" s="2" t="s">
        <v>698</v>
      </c>
      <c r="D169" s="2" t="s">
        <v>699</v>
      </c>
      <c r="E169" s="2" t="s">
        <v>175</v>
      </c>
      <c r="F169" s="2" t="s">
        <v>700</v>
      </c>
      <c r="G169" s="2" t="s">
        <v>701</v>
      </c>
      <c r="H169" s="2" t="s">
        <v>650</v>
      </c>
      <c r="I169" s="2" t="s">
        <v>570</v>
      </c>
      <c r="J169" s="2" t="s">
        <v>169</v>
      </c>
      <c r="K169" s="2" t="s">
        <v>83</v>
      </c>
      <c r="L169" s="2" t="s">
        <v>192</v>
      </c>
      <c r="M169" s="2" t="s">
        <v>657</v>
      </c>
      <c r="N169" s="2" t="s">
        <v>702</v>
      </c>
      <c r="O169" s="2" t="s">
        <v>84</v>
      </c>
      <c r="P169" s="2" t="s">
        <v>93</v>
      </c>
      <c r="Q169" s="5">
        <v>13132</v>
      </c>
      <c r="R169" s="5">
        <v>3.681</v>
      </c>
      <c r="S169" s="5">
        <v>8377</v>
      </c>
      <c r="T169" s="5">
        <v>0</v>
      </c>
      <c r="U169" s="5">
        <v>4049.3489800000002</v>
      </c>
      <c r="V169" s="6">
        <v>2.9240000000000001E-4</v>
      </c>
      <c r="W169" s="6">
        <v>5.4993999999999998E-3</v>
      </c>
      <c r="X169" s="6">
        <v>8.3210000000000011E-4</v>
      </c>
      <c r="Y169" s="9">
        <v>400071670</v>
      </c>
      <c r="Z169" s="36" t="s">
        <v>4</v>
      </c>
      <c r="AA169" s="36" t="s">
        <v>1</v>
      </c>
    </row>
    <row r="170" spans="1:27" x14ac:dyDescent="0.2">
      <c r="A170" s="2" t="s">
        <v>103</v>
      </c>
      <c r="B170" s="2" t="s">
        <v>105</v>
      </c>
      <c r="C170" s="2" t="s">
        <v>703</v>
      </c>
      <c r="D170" s="2" t="s">
        <v>704</v>
      </c>
      <c r="E170" s="2" t="s">
        <v>175</v>
      </c>
      <c r="F170" s="2" t="s">
        <v>705</v>
      </c>
      <c r="G170" s="2" t="s">
        <v>706</v>
      </c>
      <c r="H170" s="2" t="s">
        <v>650</v>
      </c>
      <c r="I170" s="2" t="s">
        <v>570</v>
      </c>
      <c r="J170" s="2" t="s">
        <v>169</v>
      </c>
      <c r="K170" s="2" t="s">
        <v>170</v>
      </c>
      <c r="L170" s="2" t="s">
        <v>192</v>
      </c>
      <c r="M170" s="2" t="s">
        <v>657</v>
      </c>
      <c r="N170" s="2" t="s">
        <v>707</v>
      </c>
      <c r="O170" s="2" t="s">
        <v>84</v>
      </c>
      <c r="P170" s="2" t="s">
        <v>93</v>
      </c>
      <c r="Q170" s="5">
        <v>1789</v>
      </c>
      <c r="R170" s="5">
        <v>3.681</v>
      </c>
      <c r="S170" s="5">
        <v>73263</v>
      </c>
      <c r="T170" s="5">
        <v>0</v>
      </c>
      <c r="U170" s="5">
        <v>4824.5949300000002</v>
      </c>
      <c r="V170" s="6">
        <v>3.9999999999999998E-6</v>
      </c>
      <c r="W170" s="6">
        <v>6.5522999999999996E-3</v>
      </c>
      <c r="X170" s="6">
        <v>9.9140000000000014E-4</v>
      </c>
      <c r="Y170" s="9">
        <v>471034714</v>
      </c>
      <c r="Z170" s="36" t="s">
        <v>4</v>
      </c>
      <c r="AA170" s="36" t="s">
        <v>1</v>
      </c>
    </row>
    <row r="171" spans="1:27" x14ac:dyDescent="0.2">
      <c r="A171" s="2" t="s">
        <v>103</v>
      </c>
      <c r="B171" s="2" t="s">
        <v>105</v>
      </c>
      <c r="C171" s="2" t="s">
        <v>708</v>
      </c>
      <c r="D171" s="2" t="s">
        <v>709</v>
      </c>
      <c r="E171" s="2" t="s">
        <v>175</v>
      </c>
      <c r="F171" s="2" t="s">
        <v>710</v>
      </c>
      <c r="G171" s="2" t="s">
        <v>711</v>
      </c>
      <c r="H171" s="2" t="s">
        <v>650</v>
      </c>
      <c r="I171" s="2" t="s">
        <v>570</v>
      </c>
      <c r="J171" s="2" t="s">
        <v>169</v>
      </c>
      <c r="K171" s="2" t="s">
        <v>170</v>
      </c>
      <c r="L171" s="2" t="s">
        <v>192</v>
      </c>
      <c r="M171" s="2" t="s">
        <v>651</v>
      </c>
      <c r="N171" s="2" t="s">
        <v>690</v>
      </c>
      <c r="O171" s="2" t="s">
        <v>84</v>
      </c>
      <c r="P171" s="2" t="s">
        <v>93</v>
      </c>
      <c r="Q171" s="5">
        <v>2578</v>
      </c>
      <c r="R171" s="5">
        <v>3.681</v>
      </c>
      <c r="S171" s="5">
        <v>41769</v>
      </c>
      <c r="T171" s="5">
        <v>0</v>
      </c>
      <c r="U171" s="5">
        <v>3963.7185399999998</v>
      </c>
      <c r="V171" s="6">
        <v>7.9000000000000006E-6</v>
      </c>
      <c r="W171" s="6">
        <v>5.3830999999999992E-3</v>
      </c>
      <c r="X171" s="6">
        <v>8.144999999999999E-4</v>
      </c>
      <c r="Y171" s="9">
        <v>471041966</v>
      </c>
      <c r="Z171" s="36" t="s">
        <v>4</v>
      </c>
      <c r="AA171" s="36" t="s">
        <v>1</v>
      </c>
    </row>
    <row r="172" spans="1:27" x14ac:dyDescent="0.2">
      <c r="A172" s="2" t="s">
        <v>103</v>
      </c>
      <c r="B172" s="2" t="s">
        <v>105</v>
      </c>
      <c r="C172" s="2" t="s">
        <v>1442</v>
      </c>
      <c r="D172" s="2" t="s">
        <v>712</v>
      </c>
      <c r="E172" s="2" t="s">
        <v>175</v>
      </c>
      <c r="F172" s="2" t="s">
        <v>713</v>
      </c>
      <c r="G172" s="2" t="s">
        <v>714</v>
      </c>
      <c r="H172" s="2" t="s">
        <v>650</v>
      </c>
      <c r="I172" s="2" t="s">
        <v>570</v>
      </c>
      <c r="J172" s="2" t="s">
        <v>169</v>
      </c>
      <c r="K172" s="2" t="s">
        <v>170</v>
      </c>
      <c r="L172" s="2" t="s">
        <v>192</v>
      </c>
      <c r="M172" s="2" t="s">
        <v>657</v>
      </c>
      <c r="N172" s="2" t="s">
        <v>685</v>
      </c>
      <c r="O172" s="2" t="s">
        <v>84</v>
      </c>
      <c r="P172" s="2" t="s">
        <v>93</v>
      </c>
      <c r="Q172" s="5">
        <v>4121</v>
      </c>
      <c r="R172" s="5">
        <v>3.681</v>
      </c>
      <c r="S172" s="5">
        <v>48558</v>
      </c>
      <c r="T172" s="5">
        <v>1.5445</v>
      </c>
      <c r="U172" s="5">
        <v>7371.6431499999999</v>
      </c>
      <c r="V172" s="6">
        <v>1.8000000000000001E-6</v>
      </c>
      <c r="W172" s="6">
        <v>1.0011399999999998E-2</v>
      </c>
      <c r="X172" s="6">
        <v>1.5149000000000002E-3</v>
      </c>
      <c r="Y172" s="9">
        <v>471275010</v>
      </c>
      <c r="Z172" s="36" t="s">
        <v>4</v>
      </c>
      <c r="AA172" s="36" t="s">
        <v>1</v>
      </c>
    </row>
    <row r="173" spans="1:27" x14ac:dyDescent="0.2">
      <c r="A173" s="2" t="s">
        <v>103</v>
      </c>
      <c r="B173" s="2" t="s">
        <v>105</v>
      </c>
      <c r="C173" s="2" t="s">
        <v>766</v>
      </c>
      <c r="D173" s="2" t="s">
        <v>767</v>
      </c>
      <c r="E173" s="2" t="s">
        <v>175</v>
      </c>
      <c r="F173" s="2" t="s">
        <v>768</v>
      </c>
      <c r="G173" s="2" t="s">
        <v>769</v>
      </c>
      <c r="H173" s="2" t="s">
        <v>650</v>
      </c>
      <c r="I173" s="2" t="s">
        <v>570</v>
      </c>
      <c r="J173" s="2" t="s">
        <v>169</v>
      </c>
      <c r="K173" s="2" t="s">
        <v>170</v>
      </c>
      <c r="L173" s="2" t="s">
        <v>192</v>
      </c>
      <c r="M173" s="2" t="s">
        <v>651</v>
      </c>
      <c r="N173" s="2" t="s">
        <v>770</v>
      </c>
      <c r="O173" s="2" t="s">
        <v>84</v>
      </c>
      <c r="P173" s="2" t="s">
        <v>93</v>
      </c>
      <c r="Q173" s="5">
        <v>7110</v>
      </c>
      <c r="R173" s="5">
        <v>3.681</v>
      </c>
      <c r="S173" s="5">
        <v>12236</v>
      </c>
      <c r="T173" s="5">
        <v>0</v>
      </c>
      <c r="U173" s="5">
        <v>3202.3948999999998</v>
      </c>
      <c r="V173" s="6">
        <v>3.8E-6</v>
      </c>
      <c r="W173" s="6">
        <v>4.3492000000000001E-3</v>
      </c>
      <c r="X173" s="6">
        <v>6.580999999999999E-4</v>
      </c>
      <c r="Y173" s="9">
        <v>400015230</v>
      </c>
      <c r="Z173" s="36" t="s">
        <v>4</v>
      </c>
      <c r="AA173" s="36" t="s">
        <v>1</v>
      </c>
    </row>
    <row r="174" spans="1:27" x14ac:dyDescent="0.2">
      <c r="A174" s="2" t="s">
        <v>103</v>
      </c>
      <c r="B174" s="2" t="s">
        <v>105</v>
      </c>
      <c r="C174" s="2" t="s">
        <v>771</v>
      </c>
      <c r="D174" s="2" t="s">
        <v>772</v>
      </c>
      <c r="E174" s="2" t="s">
        <v>175</v>
      </c>
      <c r="F174" s="2" t="s">
        <v>773</v>
      </c>
      <c r="G174" s="2" t="s">
        <v>774</v>
      </c>
      <c r="H174" s="2" t="s">
        <v>650</v>
      </c>
      <c r="I174" s="2" t="s">
        <v>570</v>
      </c>
      <c r="J174" s="2" t="s">
        <v>169</v>
      </c>
      <c r="K174" s="2" t="s">
        <v>775</v>
      </c>
      <c r="L174" s="2" t="s">
        <v>192</v>
      </c>
      <c r="M174" s="2" t="s">
        <v>651</v>
      </c>
      <c r="N174" s="2" t="s">
        <v>652</v>
      </c>
      <c r="O174" s="2" t="s">
        <v>84</v>
      </c>
      <c r="P174" s="2" t="s">
        <v>93</v>
      </c>
      <c r="Q174" s="5">
        <v>8510</v>
      </c>
      <c r="R174" s="5">
        <v>3.681</v>
      </c>
      <c r="S174" s="5">
        <v>12840</v>
      </c>
      <c r="T174" s="5">
        <v>5.7004000000000001</v>
      </c>
      <c r="U174" s="5">
        <v>4043.1529799999998</v>
      </c>
      <c r="V174" s="6">
        <v>2.3999999999999999E-6</v>
      </c>
      <c r="W174" s="6">
        <v>5.4910000000000002E-3</v>
      </c>
      <c r="X174" s="6">
        <v>8.3089999999999998E-4</v>
      </c>
      <c r="Y174" s="9">
        <v>471083976</v>
      </c>
      <c r="Z174" s="36" t="s">
        <v>4</v>
      </c>
      <c r="AA174" s="36" t="s">
        <v>1</v>
      </c>
    </row>
    <row r="175" spans="1:27" x14ac:dyDescent="0.2">
      <c r="A175" s="2" t="s">
        <v>103</v>
      </c>
      <c r="B175" s="2" t="s">
        <v>105</v>
      </c>
      <c r="C175" s="2" t="s">
        <v>719</v>
      </c>
      <c r="D175" s="2" t="s">
        <v>720</v>
      </c>
      <c r="E175" s="2" t="s">
        <v>175</v>
      </c>
      <c r="F175" s="2" t="s">
        <v>721</v>
      </c>
      <c r="G175" s="2" t="s">
        <v>722</v>
      </c>
      <c r="H175" s="2" t="s">
        <v>650</v>
      </c>
      <c r="I175" s="2" t="s">
        <v>570</v>
      </c>
      <c r="J175" s="2" t="s">
        <v>169</v>
      </c>
      <c r="K175" s="2" t="s">
        <v>83</v>
      </c>
      <c r="L175" s="2" t="s">
        <v>192</v>
      </c>
      <c r="M175" s="2" t="s">
        <v>657</v>
      </c>
      <c r="N175" s="2" t="s">
        <v>685</v>
      </c>
      <c r="O175" s="2" t="s">
        <v>84</v>
      </c>
      <c r="P175" s="2" t="s">
        <v>93</v>
      </c>
      <c r="Q175" s="5">
        <v>20075</v>
      </c>
      <c r="R175" s="5">
        <v>3.681</v>
      </c>
      <c r="S175" s="5">
        <v>2248</v>
      </c>
      <c r="T175" s="5">
        <v>0</v>
      </c>
      <c r="U175" s="5">
        <v>1661.1837599999999</v>
      </c>
      <c r="V175" s="6">
        <v>4.2670000000000002E-4</v>
      </c>
      <c r="W175" s="6">
        <v>2.2561E-3</v>
      </c>
      <c r="X175" s="6">
        <v>3.4139999999999995E-4</v>
      </c>
      <c r="Y175" s="9">
        <v>471057756</v>
      </c>
      <c r="Z175" s="36" t="s">
        <v>4</v>
      </c>
      <c r="AA175" s="36" t="s">
        <v>1</v>
      </c>
    </row>
    <row r="176" spans="1:27" x14ac:dyDescent="0.2">
      <c r="A176" s="2" t="s">
        <v>103</v>
      </c>
      <c r="B176" s="2" t="s">
        <v>105</v>
      </c>
      <c r="C176" s="2" t="s">
        <v>776</v>
      </c>
      <c r="D176" s="2" t="s">
        <v>777</v>
      </c>
      <c r="E176" s="2" t="s">
        <v>175</v>
      </c>
      <c r="F176" s="2" t="s">
        <v>778</v>
      </c>
      <c r="G176" s="2" t="s">
        <v>779</v>
      </c>
      <c r="H176" s="2" t="s">
        <v>650</v>
      </c>
      <c r="I176" s="2" t="s">
        <v>570</v>
      </c>
      <c r="J176" s="2" t="s">
        <v>169</v>
      </c>
      <c r="K176" s="2" t="s">
        <v>170</v>
      </c>
      <c r="L176" s="2" t="s">
        <v>192</v>
      </c>
      <c r="M176" s="2" t="s">
        <v>651</v>
      </c>
      <c r="N176" s="2" t="s">
        <v>652</v>
      </c>
      <c r="O176" s="2" t="s">
        <v>84</v>
      </c>
      <c r="P176" s="2" t="s">
        <v>93</v>
      </c>
      <c r="Q176" s="5">
        <v>6320</v>
      </c>
      <c r="R176" s="5">
        <v>3.681</v>
      </c>
      <c r="S176" s="5">
        <v>13195</v>
      </c>
      <c r="T176" s="5">
        <v>3.5941999999999998</v>
      </c>
      <c r="U176" s="5">
        <v>3082.9047700000001</v>
      </c>
      <c r="V176" s="6">
        <v>2.3999999999999999E-6</v>
      </c>
      <c r="W176" s="6">
        <v>4.1869000000000003E-3</v>
      </c>
      <c r="X176" s="6">
        <v>6.3350000000000006E-4</v>
      </c>
      <c r="Y176" s="9">
        <v>400007484</v>
      </c>
      <c r="Z176" s="36" t="s">
        <v>4</v>
      </c>
      <c r="AA176" s="36" t="s">
        <v>1</v>
      </c>
    </row>
    <row r="177" spans="1:27" x14ac:dyDescent="0.2">
      <c r="A177" s="2" t="s">
        <v>103</v>
      </c>
      <c r="B177" s="2" t="s">
        <v>105</v>
      </c>
      <c r="C177" s="2" t="s">
        <v>723</v>
      </c>
      <c r="D177" s="2" t="s">
        <v>724</v>
      </c>
      <c r="E177" s="2" t="s">
        <v>175</v>
      </c>
      <c r="F177" s="2" t="s">
        <v>725</v>
      </c>
      <c r="G177" s="2" t="s">
        <v>726</v>
      </c>
      <c r="H177" s="2" t="s">
        <v>650</v>
      </c>
      <c r="I177" s="2" t="s">
        <v>570</v>
      </c>
      <c r="J177" s="2" t="s">
        <v>169</v>
      </c>
      <c r="K177" s="2" t="s">
        <v>170</v>
      </c>
      <c r="L177" s="2" t="s">
        <v>192</v>
      </c>
      <c r="M177" s="2" t="s">
        <v>651</v>
      </c>
      <c r="N177" s="2" t="s">
        <v>727</v>
      </c>
      <c r="O177" s="2" t="s">
        <v>84</v>
      </c>
      <c r="P177" s="2" t="s">
        <v>93</v>
      </c>
      <c r="Q177" s="5">
        <v>0</v>
      </c>
      <c r="R177" s="5">
        <v>3.681</v>
      </c>
      <c r="S177" s="5">
        <v>9398</v>
      </c>
      <c r="T177" s="5">
        <v>1.9298999999999999</v>
      </c>
      <c r="U177" s="5">
        <v>7.1040799999999997</v>
      </c>
      <c r="V177" s="6">
        <v>0</v>
      </c>
      <c r="W177" s="6">
        <v>9.5999999999999996E-6</v>
      </c>
      <c r="X177" s="6">
        <v>1.4999999999999998E-6</v>
      </c>
      <c r="Y177" s="9">
        <v>400015909</v>
      </c>
      <c r="Z177" s="36" t="s">
        <v>4</v>
      </c>
      <c r="AA177" s="36" t="s">
        <v>1</v>
      </c>
    </row>
    <row r="178" spans="1:27" x14ac:dyDescent="0.2">
      <c r="A178" s="2" t="s">
        <v>103</v>
      </c>
      <c r="B178" s="2" t="s">
        <v>105</v>
      </c>
      <c r="C178" s="2" t="s">
        <v>780</v>
      </c>
      <c r="D178" s="2" t="s">
        <v>781</v>
      </c>
      <c r="E178" s="2" t="s">
        <v>175</v>
      </c>
      <c r="F178" s="2" t="s">
        <v>782</v>
      </c>
      <c r="G178" s="2" t="s">
        <v>783</v>
      </c>
      <c r="H178" s="2" t="s">
        <v>650</v>
      </c>
      <c r="I178" s="2" t="s">
        <v>570</v>
      </c>
      <c r="J178" s="2" t="s">
        <v>169</v>
      </c>
      <c r="K178" s="2" t="s">
        <v>170</v>
      </c>
      <c r="L178" s="2" t="s">
        <v>192</v>
      </c>
      <c r="M178" s="2" t="s">
        <v>651</v>
      </c>
      <c r="N178" s="2" t="s">
        <v>702</v>
      </c>
      <c r="O178" s="2" t="s">
        <v>84</v>
      </c>
      <c r="P178" s="2" t="s">
        <v>93</v>
      </c>
      <c r="Q178" s="5">
        <v>1578</v>
      </c>
      <c r="R178" s="5">
        <v>3.681</v>
      </c>
      <c r="S178" s="5">
        <v>41074</v>
      </c>
      <c r="T178" s="5">
        <v>1.7298</v>
      </c>
      <c r="U178" s="5">
        <v>2392.1992</v>
      </c>
      <c r="V178" s="6">
        <v>5.5999999999999997E-6</v>
      </c>
      <c r="W178" s="6">
        <v>3.2489000000000003E-3</v>
      </c>
      <c r="X178" s="6">
        <v>4.9160000000000002E-4</v>
      </c>
      <c r="Y178" s="9">
        <v>471032197</v>
      </c>
      <c r="Z178" s="36" t="s">
        <v>4</v>
      </c>
      <c r="AA178" s="36" t="s">
        <v>1</v>
      </c>
    </row>
    <row r="179" spans="1:27" x14ac:dyDescent="0.2">
      <c r="A179" s="2" t="s">
        <v>103</v>
      </c>
      <c r="B179" s="2" t="s">
        <v>105</v>
      </c>
      <c r="C179" s="2" t="s">
        <v>784</v>
      </c>
      <c r="D179" s="2" t="s">
        <v>785</v>
      </c>
      <c r="E179" s="2" t="s">
        <v>175</v>
      </c>
      <c r="F179" s="2" t="s">
        <v>786</v>
      </c>
      <c r="G179" s="2" t="s">
        <v>787</v>
      </c>
      <c r="H179" s="2" t="s">
        <v>650</v>
      </c>
      <c r="I179" s="2" t="s">
        <v>570</v>
      </c>
      <c r="J179" s="2" t="s">
        <v>169</v>
      </c>
      <c r="K179" s="2" t="s">
        <v>788</v>
      </c>
      <c r="L179" s="2" t="s">
        <v>192</v>
      </c>
      <c r="M179" s="2" t="s">
        <v>190</v>
      </c>
      <c r="N179" s="2" t="s">
        <v>727</v>
      </c>
      <c r="O179" s="2" t="s">
        <v>84</v>
      </c>
      <c r="P179" s="2" t="s">
        <v>92</v>
      </c>
      <c r="Q179" s="5">
        <v>1165</v>
      </c>
      <c r="R179" s="5">
        <v>3.9790999999999999</v>
      </c>
      <c r="S179" s="5">
        <v>83370</v>
      </c>
      <c r="T179" s="5">
        <v>0</v>
      </c>
      <c r="U179" s="5">
        <v>3864.7426500000001</v>
      </c>
      <c r="V179" s="6">
        <v>2.3E-6</v>
      </c>
      <c r="W179" s="6">
        <v>5.2486999999999994E-3</v>
      </c>
      <c r="X179" s="6">
        <v>7.9420000000000001E-4</v>
      </c>
      <c r="Y179" s="9">
        <v>400053538</v>
      </c>
      <c r="Z179" s="36" t="s">
        <v>4</v>
      </c>
      <c r="AA179" s="36" t="s">
        <v>1</v>
      </c>
    </row>
    <row r="180" spans="1:27" x14ac:dyDescent="0.2">
      <c r="A180" s="2" t="s">
        <v>103</v>
      </c>
      <c r="B180" s="2" t="s">
        <v>105</v>
      </c>
      <c r="C180" s="2" t="s">
        <v>728</v>
      </c>
      <c r="D180" s="2" t="s">
        <v>729</v>
      </c>
      <c r="E180" s="2" t="s">
        <v>175</v>
      </c>
      <c r="F180" s="2" t="s">
        <v>730</v>
      </c>
      <c r="G180" s="2" t="s">
        <v>731</v>
      </c>
      <c r="H180" s="2" t="s">
        <v>650</v>
      </c>
      <c r="I180" s="2" t="s">
        <v>570</v>
      </c>
      <c r="J180" s="2" t="s">
        <v>169</v>
      </c>
      <c r="K180" s="2" t="s">
        <v>732</v>
      </c>
      <c r="L180" s="2" t="s">
        <v>192</v>
      </c>
      <c r="M180" s="2" t="s">
        <v>651</v>
      </c>
      <c r="N180" s="2" t="s">
        <v>707</v>
      </c>
      <c r="O180" s="2" t="s">
        <v>84</v>
      </c>
      <c r="P180" s="2" t="s">
        <v>93</v>
      </c>
      <c r="Q180" s="5">
        <v>402</v>
      </c>
      <c r="R180" s="5">
        <v>3.681</v>
      </c>
      <c r="S180" s="5">
        <v>290677</v>
      </c>
      <c r="T180" s="5">
        <v>0</v>
      </c>
      <c r="U180" s="5">
        <v>4301.3277799999996</v>
      </c>
      <c r="V180" s="6">
        <v>1.4599999999999999E-5</v>
      </c>
      <c r="W180" s="6">
        <v>5.8415999999999997E-3</v>
      </c>
      <c r="X180" s="6">
        <v>8.8389999999999996E-4</v>
      </c>
      <c r="Y180" s="9">
        <v>471057517</v>
      </c>
      <c r="Z180" s="36" t="s">
        <v>4</v>
      </c>
      <c r="AA180" s="36" t="s">
        <v>1</v>
      </c>
    </row>
    <row r="181" spans="1:27" x14ac:dyDescent="0.2">
      <c r="A181" s="2" t="s">
        <v>103</v>
      </c>
      <c r="B181" s="2" t="s">
        <v>105</v>
      </c>
      <c r="C181" s="2" t="s">
        <v>733</v>
      </c>
      <c r="D181" s="2" t="s">
        <v>734</v>
      </c>
      <c r="E181" s="2" t="s">
        <v>175</v>
      </c>
      <c r="F181" s="2" t="s">
        <v>735</v>
      </c>
      <c r="G181" s="2" t="s">
        <v>736</v>
      </c>
      <c r="H181" s="2" t="s">
        <v>650</v>
      </c>
      <c r="I181" s="2" t="s">
        <v>570</v>
      </c>
      <c r="J181" s="2" t="s">
        <v>169</v>
      </c>
      <c r="K181" s="2" t="s">
        <v>170</v>
      </c>
      <c r="L181" s="2" t="s">
        <v>192</v>
      </c>
      <c r="M181" s="2" t="s">
        <v>657</v>
      </c>
      <c r="N181" s="2" t="s">
        <v>664</v>
      </c>
      <c r="O181" s="2" t="s">
        <v>84</v>
      </c>
      <c r="P181" s="2" t="s">
        <v>93</v>
      </c>
      <c r="Q181" s="5">
        <v>724</v>
      </c>
      <c r="R181" s="5">
        <v>3.681</v>
      </c>
      <c r="S181" s="5">
        <v>132541</v>
      </c>
      <c r="T181" s="5">
        <v>0</v>
      </c>
      <c r="U181" s="5">
        <v>3532.2759599999999</v>
      </c>
      <c r="V181" s="6">
        <v>1.4999999999999998E-6</v>
      </c>
      <c r="W181" s="6">
        <v>4.7971999999999997E-3</v>
      </c>
      <c r="X181" s="6">
        <v>7.2590000000000003E-4</v>
      </c>
      <c r="Y181" s="9">
        <v>400001263</v>
      </c>
      <c r="Z181" s="36" t="s">
        <v>4</v>
      </c>
      <c r="AA181" s="36" t="s">
        <v>1</v>
      </c>
    </row>
    <row r="182" spans="1:27" x14ac:dyDescent="0.2">
      <c r="A182" s="2" t="s">
        <v>103</v>
      </c>
      <c r="B182" s="2" t="s">
        <v>105</v>
      </c>
      <c r="C182" s="2" t="s">
        <v>609</v>
      </c>
      <c r="D182" s="2" t="s">
        <v>789</v>
      </c>
      <c r="E182" s="2" t="s">
        <v>175</v>
      </c>
      <c r="F182" s="2" t="s">
        <v>790</v>
      </c>
      <c r="G182" s="2" t="s">
        <v>791</v>
      </c>
      <c r="H182" s="2" t="s">
        <v>650</v>
      </c>
      <c r="I182" s="2" t="s">
        <v>570</v>
      </c>
      <c r="J182" s="2" t="s">
        <v>169</v>
      </c>
      <c r="K182" s="2" t="s">
        <v>83</v>
      </c>
      <c r="L182" s="2" t="s">
        <v>192</v>
      </c>
      <c r="M182" s="2" t="s">
        <v>190</v>
      </c>
      <c r="N182" s="2" t="s">
        <v>664</v>
      </c>
      <c r="O182" s="2" t="s">
        <v>84</v>
      </c>
      <c r="P182" s="2" t="s">
        <v>93</v>
      </c>
      <c r="Q182" s="5">
        <v>51670</v>
      </c>
      <c r="R182" s="5">
        <v>3.681</v>
      </c>
      <c r="S182" s="5">
        <v>3345</v>
      </c>
      <c r="T182" s="5">
        <v>0</v>
      </c>
      <c r="U182" s="5">
        <v>6362.0986800000001</v>
      </c>
      <c r="V182" s="6">
        <v>4.662E-4</v>
      </c>
      <c r="W182" s="6">
        <v>8.6403999999999995E-3</v>
      </c>
      <c r="X182" s="6">
        <v>1.3074E-3</v>
      </c>
      <c r="Y182" s="9">
        <v>400013664</v>
      </c>
      <c r="Z182" s="36" t="s">
        <v>4</v>
      </c>
      <c r="AA182" s="36" t="s">
        <v>1</v>
      </c>
    </row>
    <row r="183" spans="1:27" x14ac:dyDescent="0.2">
      <c r="A183" s="2" t="s">
        <v>103</v>
      </c>
      <c r="B183" s="2" t="s">
        <v>108</v>
      </c>
      <c r="C183" s="2" t="s">
        <v>474</v>
      </c>
      <c r="D183" s="2" t="s">
        <v>475</v>
      </c>
      <c r="E183" s="2" t="s">
        <v>188</v>
      </c>
      <c r="F183" s="2" t="s">
        <v>569</v>
      </c>
      <c r="G183" s="9">
        <v>224014</v>
      </c>
      <c r="H183" s="2" t="s">
        <v>190</v>
      </c>
      <c r="I183" s="2" t="s">
        <v>570</v>
      </c>
      <c r="J183" s="2" t="s">
        <v>83</v>
      </c>
      <c r="K183" s="2" t="s">
        <v>83</v>
      </c>
      <c r="L183" s="2" t="s">
        <v>192</v>
      </c>
      <c r="M183" s="2" t="s">
        <v>132</v>
      </c>
      <c r="N183" s="2" t="s">
        <v>214</v>
      </c>
      <c r="O183" s="2" t="s">
        <v>84</v>
      </c>
      <c r="P183" s="2" t="s">
        <v>87</v>
      </c>
      <c r="Q183" s="5">
        <v>2887</v>
      </c>
      <c r="R183" s="5">
        <v>1</v>
      </c>
      <c r="S183" s="5">
        <v>6569</v>
      </c>
      <c r="T183" s="5">
        <v>0</v>
      </c>
      <c r="U183" s="5">
        <v>189.64703</v>
      </c>
      <c r="V183" s="6">
        <v>3.65E-5</v>
      </c>
      <c r="W183" s="6">
        <v>2.5760000000000003E-4</v>
      </c>
      <c r="X183" s="6">
        <v>3.8999999999999999E-5</v>
      </c>
      <c r="Y183" s="2" t="s">
        <v>3</v>
      </c>
      <c r="Z183" s="36" t="s">
        <v>4</v>
      </c>
      <c r="AA183" s="36" t="s">
        <v>1</v>
      </c>
    </row>
    <row r="184" spans="1:27" x14ac:dyDescent="0.2">
      <c r="A184" s="2" t="s">
        <v>103</v>
      </c>
      <c r="B184" s="2" t="s">
        <v>108</v>
      </c>
      <c r="C184" s="2" t="s">
        <v>296</v>
      </c>
      <c r="D184" s="2" t="s">
        <v>297</v>
      </c>
      <c r="E184" s="2" t="s">
        <v>188</v>
      </c>
      <c r="F184" s="2" t="s">
        <v>296</v>
      </c>
      <c r="G184" s="9">
        <v>230011</v>
      </c>
      <c r="H184" s="2" t="s">
        <v>190</v>
      </c>
      <c r="I184" s="2" t="s">
        <v>570</v>
      </c>
      <c r="J184" s="2" t="s">
        <v>83</v>
      </c>
      <c r="K184" s="2" t="s">
        <v>83</v>
      </c>
      <c r="L184" s="2" t="s">
        <v>192</v>
      </c>
      <c r="M184" s="2" t="s">
        <v>132</v>
      </c>
      <c r="N184" s="2" t="s">
        <v>299</v>
      </c>
      <c r="O184" s="2" t="s">
        <v>84</v>
      </c>
      <c r="P184" s="2" t="s">
        <v>87</v>
      </c>
      <c r="Q184" s="5">
        <v>69383</v>
      </c>
      <c r="R184" s="5">
        <v>1</v>
      </c>
      <c r="S184" s="5">
        <v>473</v>
      </c>
      <c r="T184" s="5">
        <v>0</v>
      </c>
      <c r="U184" s="5">
        <v>328.18159000000003</v>
      </c>
      <c r="V184" s="6">
        <v>2.5000000000000001E-5</v>
      </c>
      <c r="W184" s="6">
        <v>4.4569999999999999E-4</v>
      </c>
      <c r="X184" s="6">
        <v>6.7399999999999998E-5</v>
      </c>
      <c r="Y184" s="2" t="s">
        <v>3</v>
      </c>
      <c r="Z184" s="36" t="s">
        <v>4</v>
      </c>
      <c r="AA184" s="36" t="s">
        <v>1</v>
      </c>
    </row>
    <row r="185" spans="1:27" x14ac:dyDescent="0.2">
      <c r="A185" s="2" t="s">
        <v>103</v>
      </c>
      <c r="B185" s="2" t="s">
        <v>108</v>
      </c>
      <c r="C185" s="2" t="s">
        <v>235</v>
      </c>
      <c r="D185" s="2" t="s">
        <v>236</v>
      </c>
      <c r="E185" s="2" t="s">
        <v>188</v>
      </c>
      <c r="F185" s="2" t="s">
        <v>574</v>
      </c>
      <c r="G185" s="9">
        <v>2590248</v>
      </c>
      <c r="H185" s="2" t="s">
        <v>190</v>
      </c>
      <c r="I185" s="2" t="s">
        <v>570</v>
      </c>
      <c r="J185" s="2" t="s">
        <v>83</v>
      </c>
      <c r="K185" s="2" t="s">
        <v>83</v>
      </c>
      <c r="L185" s="2" t="s">
        <v>192</v>
      </c>
      <c r="M185" s="2" t="s">
        <v>132</v>
      </c>
      <c r="N185" s="2" t="s">
        <v>193</v>
      </c>
      <c r="O185" s="2" t="s">
        <v>84</v>
      </c>
      <c r="P185" s="2" t="s">
        <v>87</v>
      </c>
      <c r="Q185" s="5">
        <v>99328</v>
      </c>
      <c r="R185" s="5">
        <v>1</v>
      </c>
      <c r="S185" s="5">
        <v>122</v>
      </c>
      <c r="T185" s="5">
        <v>16.534099999999999</v>
      </c>
      <c r="U185" s="5">
        <v>137.71430000000001</v>
      </c>
      <c r="V185" s="6">
        <v>3.1600000000000002E-5</v>
      </c>
      <c r="W185" s="6">
        <v>1.8700000000000002E-4</v>
      </c>
      <c r="X185" s="6">
        <v>2.83E-5</v>
      </c>
      <c r="Y185" s="2" t="s">
        <v>3</v>
      </c>
      <c r="Z185" s="36" t="s">
        <v>4</v>
      </c>
      <c r="AA185" s="36" t="s">
        <v>1</v>
      </c>
    </row>
    <row r="186" spans="1:27" x14ac:dyDescent="0.2">
      <c r="A186" s="2" t="s">
        <v>103</v>
      </c>
      <c r="B186" s="2" t="s">
        <v>108</v>
      </c>
      <c r="C186" s="2" t="s">
        <v>575</v>
      </c>
      <c r="D186" s="2" t="s">
        <v>576</v>
      </c>
      <c r="E186" s="2" t="s">
        <v>188</v>
      </c>
      <c r="F186" s="2" t="s">
        <v>577</v>
      </c>
      <c r="G186" s="9">
        <v>273011</v>
      </c>
      <c r="H186" s="2" t="s">
        <v>190</v>
      </c>
      <c r="I186" s="2" t="s">
        <v>570</v>
      </c>
      <c r="J186" s="2" t="s">
        <v>83</v>
      </c>
      <c r="K186" s="2" t="s">
        <v>83</v>
      </c>
      <c r="L186" s="2" t="s">
        <v>192</v>
      </c>
      <c r="M186" s="2" t="s">
        <v>132</v>
      </c>
      <c r="N186" s="2" t="s">
        <v>487</v>
      </c>
      <c r="O186" s="2" t="s">
        <v>84</v>
      </c>
      <c r="P186" s="2" t="s">
        <v>87</v>
      </c>
      <c r="Q186" s="5">
        <v>1341</v>
      </c>
      <c r="R186" s="5">
        <v>1</v>
      </c>
      <c r="S186" s="5">
        <v>95150</v>
      </c>
      <c r="T186" s="5">
        <v>0</v>
      </c>
      <c r="U186" s="5">
        <v>1275.9614999999999</v>
      </c>
      <c r="V186" s="6">
        <v>2.1099999999999998E-5</v>
      </c>
      <c r="W186" s="6">
        <v>1.7328999999999999E-3</v>
      </c>
      <c r="X186" s="6">
        <v>2.6219999999999998E-4</v>
      </c>
      <c r="Y186" s="2" t="s">
        <v>3</v>
      </c>
      <c r="Z186" s="36" t="s">
        <v>4</v>
      </c>
      <c r="AA186" s="36" t="s">
        <v>1</v>
      </c>
    </row>
    <row r="187" spans="1:27" x14ac:dyDescent="0.2">
      <c r="A187" s="2" t="s">
        <v>103</v>
      </c>
      <c r="B187" s="2" t="s">
        <v>108</v>
      </c>
      <c r="C187" s="2" t="s">
        <v>229</v>
      </c>
      <c r="D187" s="2" t="s">
        <v>230</v>
      </c>
      <c r="E187" s="2" t="s">
        <v>188</v>
      </c>
      <c r="F187" s="2" t="s">
        <v>229</v>
      </c>
      <c r="G187" s="9">
        <v>739037</v>
      </c>
      <c r="H187" s="2" t="s">
        <v>190</v>
      </c>
      <c r="I187" s="2" t="s">
        <v>570</v>
      </c>
      <c r="J187" s="2" t="s">
        <v>83</v>
      </c>
      <c r="K187" s="2" t="s">
        <v>83</v>
      </c>
      <c r="L187" s="2" t="s">
        <v>192</v>
      </c>
      <c r="M187" s="2" t="s">
        <v>132</v>
      </c>
      <c r="N187" s="2" t="s">
        <v>232</v>
      </c>
      <c r="O187" s="2" t="s">
        <v>84</v>
      </c>
      <c r="P187" s="2" t="s">
        <v>87</v>
      </c>
      <c r="Q187" s="5">
        <v>47</v>
      </c>
      <c r="R187" s="5">
        <v>1</v>
      </c>
      <c r="S187" s="5">
        <v>158340</v>
      </c>
      <c r="T187" s="5">
        <v>0</v>
      </c>
      <c r="U187" s="5">
        <v>74.419799999999995</v>
      </c>
      <c r="V187" s="6">
        <v>1.22E-5</v>
      </c>
      <c r="W187" s="6">
        <v>1.0109999999999999E-4</v>
      </c>
      <c r="X187" s="6">
        <v>1.5299999999999999E-5</v>
      </c>
      <c r="Y187" s="2" t="s">
        <v>3</v>
      </c>
      <c r="Z187" s="36" t="s">
        <v>4</v>
      </c>
      <c r="AA187" s="36" t="s">
        <v>1</v>
      </c>
    </row>
    <row r="188" spans="1:27" x14ac:dyDescent="0.2">
      <c r="A188" s="2" t="s">
        <v>103</v>
      </c>
      <c r="B188" s="2" t="s">
        <v>108</v>
      </c>
      <c r="C188" s="2" t="s">
        <v>578</v>
      </c>
      <c r="D188" s="2" t="s">
        <v>579</v>
      </c>
      <c r="E188" s="2" t="s">
        <v>188</v>
      </c>
      <c r="F188" s="2" t="s">
        <v>580</v>
      </c>
      <c r="G188" s="9">
        <v>763011</v>
      </c>
      <c r="H188" s="2" t="s">
        <v>190</v>
      </c>
      <c r="I188" s="2" t="s">
        <v>570</v>
      </c>
      <c r="J188" s="2" t="s">
        <v>83</v>
      </c>
      <c r="K188" s="2" t="s">
        <v>83</v>
      </c>
      <c r="L188" s="2" t="s">
        <v>192</v>
      </c>
      <c r="M188" s="2" t="s">
        <v>132</v>
      </c>
      <c r="N188" s="2" t="s">
        <v>277</v>
      </c>
      <c r="O188" s="2" t="s">
        <v>84</v>
      </c>
      <c r="P188" s="2" t="s">
        <v>87</v>
      </c>
      <c r="Q188" s="5">
        <v>381</v>
      </c>
      <c r="R188" s="5">
        <v>1</v>
      </c>
      <c r="S188" s="5">
        <v>16750</v>
      </c>
      <c r="T188" s="5">
        <v>0</v>
      </c>
      <c r="U188" s="5">
        <v>63.817500000000003</v>
      </c>
      <c r="V188" s="6">
        <v>1.0699999999999999E-5</v>
      </c>
      <c r="W188" s="6">
        <v>8.6700000000000007E-5</v>
      </c>
      <c r="X188" s="6">
        <v>1.31E-5</v>
      </c>
      <c r="Y188" s="2" t="s">
        <v>3</v>
      </c>
      <c r="Z188" s="36" t="s">
        <v>4</v>
      </c>
      <c r="AA188" s="36" t="s">
        <v>1</v>
      </c>
    </row>
    <row r="189" spans="1:27" x14ac:dyDescent="0.2">
      <c r="A189" s="2" t="s">
        <v>103</v>
      </c>
      <c r="B189" s="2" t="s">
        <v>108</v>
      </c>
      <c r="C189" s="2" t="s">
        <v>581</v>
      </c>
      <c r="D189" s="2" t="s">
        <v>582</v>
      </c>
      <c r="E189" s="2" t="s">
        <v>188</v>
      </c>
      <c r="F189" s="2" t="s">
        <v>581</v>
      </c>
      <c r="G189" s="9">
        <v>629014</v>
      </c>
      <c r="H189" s="2" t="s">
        <v>190</v>
      </c>
      <c r="I189" s="2" t="s">
        <v>570</v>
      </c>
      <c r="J189" s="2" t="s">
        <v>83</v>
      </c>
      <c r="K189" s="2" t="s">
        <v>83</v>
      </c>
      <c r="L189" s="2" t="s">
        <v>192</v>
      </c>
      <c r="M189" s="2" t="s">
        <v>132</v>
      </c>
      <c r="N189" s="2" t="s">
        <v>583</v>
      </c>
      <c r="O189" s="2" t="s">
        <v>84</v>
      </c>
      <c r="P189" s="2" t="s">
        <v>87</v>
      </c>
      <c r="Q189" s="5">
        <v>19718</v>
      </c>
      <c r="R189" s="5">
        <v>1</v>
      </c>
      <c r="S189" s="5">
        <v>5173</v>
      </c>
      <c r="T189" s="5">
        <v>0</v>
      </c>
      <c r="U189" s="5">
        <v>1020.01214</v>
      </c>
      <c r="V189" s="6">
        <v>1.7500000000000002E-5</v>
      </c>
      <c r="W189" s="6">
        <v>1.3852999999999999E-3</v>
      </c>
      <c r="X189" s="6">
        <v>2.096E-4</v>
      </c>
      <c r="Y189" s="2" t="s">
        <v>3</v>
      </c>
      <c r="Z189" s="36" t="s">
        <v>4</v>
      </c>
      <c r="AA189" s="36" t="s">
        <v>1</v>
      </c>
    </row>
    <row r="190" spans="1:27" x14ac:dyDescent="0.2">
      <c r="A190" s="2" t="s">
        <v>103</v>
      </c>
      <c r="B190" s="2" t="s">
        <v>108</v>
      </c>
      <c r="C190" s="2" t="s">
        <v>248</v>
      </c>
      <c r="D190" s="2" t="s">
        <v>249</v>
      </c>
      <c r="E190" s="2" t="s">
        <v>188</v>
      </c>
      <c r="F190" s="2" t="s">
        <v>248</v>
      </c>
      <c r="G190" s="9">
        <v>1097260</v>
      </c>
      <c r="H190" s="2" t="s">
        <v>190</v>
      </c>
      <c r="I190" s="2" t="s">
        <v>570</v>
      </c>
      <c r="J190" s="2" t="s">
        <v>83</v>
      </c>
      <c r="K190" s="2" t="s">
        <v>83</v>
      </c>
      <c r="L190" s="2" t="s">
        <v>192</v>
      </c>
      <c r="M190" s="2" t="s">
        <v>132</v>
      </c>
      <c r="N190" s="2" t="s">
        <v>208</v>
      </c>
      <c r="O190" s="2" t="s">
        <v>84</v>
      </c>
      <c r="P190" s="2" t="s">
        <v>87</v>
      </c>
      <c r="Q190" s="5">
        <v>919</v>
      </c>
      <c r="R190" s="5">
        <v>1</v>
      </c>
      <c r="S190" s="5">
        <v>41030</v>
      </c>
      <c r="T190" s="5">
        <v>0</v>
      </c>
      <c r="U190" s="5">
        <v>377.06569999999999</v>
      </c>
      <c r="V190" s="6">
        <v>3.7599999999999999E-5</v>
      </c>
      <c r="W190" s="6">
        <v>5.1210000000000003E-4</v>
      </c>
      <c r="X190" s="6">
        <v>7.75E-5</v>
      </c>
      <c r="Y190" s="2" t="s">
        <v>3</v>
      </c>
      <c r="Z190" s="36" t="s">
        <v>4</v>
      </c>
      <c r="AA190" s="36" t="s">
        <v>1</v>
      </c>
    </row>
    <row r="191" spans="1:27" x14ac:dyDescent="0.2">
      <c r="A191" s="2" t="s">
        <v>103</v>
      </c>
      <c r="B191" s="2" t="s">
        <v>108</v>
      </c>
      <c r="C191" s="2" t="s">
        <v>450</v>
      </c>
      <c r="D191" s="2" t="s">
        <v>451</v>
      </c>
      <c r="E191" s="2" t="s">
        <v>188</v>
      </c>
      <c r="F191" s="2" t="s">
        <v>584</v>
      </c>
      <c r="G191" s="9">
        <v>767012</v>
      </c>
      <c r="H191" s="2" t="s">
        <v>190</v>
      </c>
      <c r="I191" s="2" t="s">
        <v>570</v>
      </c>
      <c r="J191" s="2" t="s">
        <v>83</v>
      </c>
      <c r="K191" s="2" t="s">
        <v>83</v>
      </c>
      <c r="L191" s="2" t="s">
        <v>192</v>
      </c>
      <c r="M191" s="2" t="s">
        <v>132</v>
      </c>
      <c r="N191" s="2" t="s">
        <v>214</v>
      </c>
      <c r="O191" s="2" t="s">
        <v>84</v>
      </c>
      <c r="P191" s="2" t="s">
        <v>87</v>
      </c>
      <c r="Q191" s="5">
        <v>7506</v>
      </c>
      <c r="R191" s="5">
        <v>1</v>
      </c>
      <c r="S191" s="5">
        <v>3810</v>
      </c>
      <c r="T191" s="5">
        <v>0</v>
      </c>
      <c r="U191" s="5">
        <v>285.97859999999997</v>
      </c>
      <c r="V191" s="6">
        <v>2.9600000000000001E-5</v>
      </c>
      <c r="W191" s="6">
        <v>3.8840000000000001E-4</v>
      </c>
      <c r="X191" s="6">
        <v>5.8799999999999999E-5</v>
      </c>
      <c r="Y191" s="2" t="s">
        <v>3</v>
      </c>
      <c r="Z191" s="36" t="s">
        <v>4</v>
      </c>
      <c r="AA191" s="36" t="s">
        <v>1</v>
      </c>
    </row>
    <row r="192" spans="1:27" x14ac:dyDescent="0.2">
      <c r="A192" s="2" t="s">
        <v>103</v>
      </c>
      <c r="B192" s="2" t="s">
        <v>108</v>
      </c>
      <c r="C192" s="2" t="s">
        <v>585</v>
      </c>
      <c r="D192" s="2" t="s">
        <v>586</v>
      </c>
      <c r="E192" s="2" t="s">
        <v>188</v>
      </c>
      <c r="F192" s="2" t="s">
        <v>585</v>
      </c>
      <c r="G192" s="9">
        <v>585018</v>
      </c>
      <c r="H192" s="2" t="s">
        <v>190</v>
      </c>
      <c r="I192" s="2" t="s">
        <v>570</v>
      </c>
      <c r="J192" s="2" t="s">
        <v>83</v>
      </c>
      <c r="K192" s="2" t="s">
        <v>83</v>
      </c>
      <c r="L192" s="2" t="s">
        <v>192</v>
      </c>
      <c r="M192" s="2" t="s">
        <v>132</v>
      </c>
      <c r="N192" s="2" t="s">
        <v>214</v>
      </c>
      <c r="O192" s="2" t="s">
        <v>84</v>
      </c>
      <c r="P192" s="2" t="s">
        <v>87</v>
      </c>
      <c r="Q192" s="5">
        <v>2504</v>
      </c>
      <c r="R192" s="5">
        <v>1</v>
      </c>
      <c r="S192" s="5">
        <v>3510</v>
      </c>
      <c r="T192" s="5">
        <v>0</v>
      </c>
      <c r="U192" s="5">
        <v>87.8904</v>
      </c>
      <c r="V192" s="6">
        <v>1.1999999999999999E-5</v>
      </c>
      <c r="W192" s="6">
        <v>1.1939999999999999E-4</v>
      </c>
      <c r="X192" s="6">
        <v>1.8099999999999999E-5</v>
      </c>
      <c r="Y192" s="2" t="s">
        <v>3</v>
      </c>
      <c r="Z192" s="36" t="s">
        <v>4</v>
      </c>
      <c r="AA192" s="36" t="s">
        <v>1</v>
      </c>
    </row>
    <row r="193" spans="1:27" x14ac:dyDescent="0.2">
      <c r="A193" s="2" t="s">
        <v>103</v>
      </c>
      <c r="B193" s="2" t="s">
        <v>108</v>
      </c>
      <c r="C193" s="2" t="s">
        <v>587</v>
      </c>
      <c r="D193" s="2" t="s">
        <v>588</v>
      </c>
      <c r="E193" s="2" t="s">
        <v>188</v>
      </c>
      <c r="F193" s="2" t="s">
        <v>587</v>
      </c>
      <c r="G193" s="9">
        <v>695437</v>
      </c>
      <c r="H193" s="2" t="s">
        <v>190</v>
      </c>
      <c r="I193" s="2" t="s">
        <v>570</v>
      </c>
      <c r="J193" s="2" t="s">
        <v>83</v>
      </c>
      <c r="K193" s="2" t="s">
        <v>83</v>
      </c>
      <c r="L193" s="2" t="s">
        <v>192</v>
      </c>
      <c r="M193" s="2" t="s">
        <v>132</v>
      </c>
      <c r="N193" s="2" t="s">
        <v>277</v>
      </c>
      <c r="O193" s="2" t="s">
        <v>84</v>
      </c>
      <c r="P193" s="2" t="s">
        <v>87</v>
      </c>
      <c r="Q193" s="5">
        <v>4180</v>
      </c>
      <c r="R193" s="5">
        <v>1</v>
      </c>
      <c r="S193" s="5">
        <v>14000</v>
      </c>
      <c r="T193" s="5">
        <v>0</v>
      </c>
      <c r="U193" s="5">
        <v>585.20000000000005</v>
      </c>
      <c r="V193" s="6">
        <v>1.6100000000000002E-5</v>
      </c>
      <c r="W193" s="6">
        <v>7.9479999999999991E-4</v>
      </c>
      <c r="X193" s="6">
        <v>1.2030000000000001E-4</v>
      </c>
      <c r="Y193" s="2" t="s">
        <v>3</v>
      </c>
      <c r="Z193" s="36" t="s">
        <v>4</v>
      </c>
      <c r="AA193" s="36" t="s">
        <v>1</v>
      </c>
    </row>
    <row r="194" spans="1:27" x14ac:dyDescent="0.2">
      <c r="A194" s="2" t="s">
        <v>103</v>
      </c>
      <c r="B194" s="2" t="s">
        <v>108</v>
      </c>
      <c r="C194" s="2" t="s">
        <v>589</v>
      </c>
      <c r="D194" s="2" t="s">
        <v>590</v>
      </c>
      <c r="E194" s="2" t="s">
        <v>188</v>
      </c>
      <c r="F194" s="2" t="s">
        <v>591</v>
      </c>
      <c r="G194" s="9">
        <v>593038</v>
      </c>
      <c r="H194" s="2" t="s">
        <v>190</v>
      </c>
      <c r="I194" s="2" t="s">
        <v>570</v>
      </c>
      <c r="J194" s="2" t="s">
        <v>83</v>
      </c>
      <c r="K194" s="2" t="s">
        <v>83</v>
      </c>
      <c r="L194" s="2" t="s">
        <v>192</v>
      </c>
      <c r="M194" s="2" t="s">
        <v>132</v>
      </c>
      <c r="N194" s="2" t="s">
        <v>277</v>
      </c>
      <c r="O194" s="2" t="s">
        <v>84</v>
      </c>
      <c r="P194" s="2" t="s">
        <v>87</v>
      </c>
      <c r="Q194" s="5">
        <v>3454</v>
      </c>
      <c r="R194" s="5">
        <v>1</v>
      </c>
      <c r="S194" s="5">
        <v>15440</v>
      </c>
      <c r="T194" s="5">
        <v>0</v>
      </c>
      <c r="U194" s="5">
        <v>533.29759999999999</v>
      </c>
      <c r="V194" s="6">
        <v>3.4399999999999996E-5</v>
      </c>
      <c r="W194" s="6">
        <v>7.2429999999999999E-4</v>
      </c>
      <c r="X194" s="6">
        <v>1.0959999999999999E-4</v>
      </c>
      <c r="Y194" s="2" t="s">
        <v>3</v>
      </c>
      <c r="Z194" s="36" t="s">
        <v>4</v>
      </c>
      <c r="AA194" s="36" t="s">
        <v>1</v>
      </c>
    </row>
    <row r="195" spans="1:27" x14ac:dyDescent="0.2">
      <c r="A195" s="2" t="s">
        <v>103</v>
      </c>
      <c r="B195" s="2" t="s">
        <v>108</v>
      </c>
      <c r="C195" s="2" t="s">
        <v>592</v>
      </c>
      <c r="D195" s="2" t="s">
        <v>593</v>
      </c>
      <c r="E195" s="2" t="s">
        <v>188</v>
      </c>
      <c r="F195" s="2" t="s">
        <v>592</v>
      </c>
      <c r="G195" s="9">
        <v>1081124</v>
      </c>
      <c r="H195" s="2" t="s">
        <v>190</v>
      </c>
      <c r="I195" s="2" t="s">
        <v>570</v>
      </c>
      <c r="J195" s="2" t="s">
        <v>83</v>
      </c>
      <c r="K195" s="2" t="s">
        <v>83</v>
      </c>
      <c r="L195" s="2" t="s">
        <v>192</v>
      </c>
      <c r="M195" s="2" t="s">
        <v>132</v>
      </c>
      <c r="N195" s="2" t="s">
        <v>594</v>
      </c>
      <c r="O195" s="2" t="s">
        <v>84</v>
      </c>
      <c r="P195" s="2" t="s">
        <v>87</v>
      </c>
      <c r="Q195" s="5">
        <v>471</v>
      </c>
      <c r="R195" s="5">
        <v>1</v>
      </c>
      <c r="S195" s="5">
        <v>77500</v>
      </c>
      <c r="T195" s="5">
        <v>0</v>
      </c>
      <c r="U195" s="5">
        <v>365.02499999999998</v>
      </c>
      <c r="V195" s="6">
        <v>1.0499999999999999E-5</v>
      </c>
      <c r="W195" s="6">
        <v>4.9570000000000007E-4</v>
      </c>
      <c r="X195" s="6">
        <v>7.4999999999999993E-5</v>
      </c>
      <c r="Y195" s="2" t="s">
        <v>3</v>
      </c>
      <c r="Z195" s="36" t="s">
        <v>4</v>
      </c>
      <c r="AA195" s="36" t="s">
        <v>1</v>
      </c>
    </row>
    <row r="196" spans="1:27" x14ac:dyDescent="0.2">
      <c r="A196" s="2" t="s">
        <v>103</v>
      </c>
      <c r="B196" s="2" t="s">
        <v>108</v>
      </c>
      <c r="C196" s="2" t="s">
        <v>263</v>
      </c>
      <c r="D196" s="2" t="s">
        <v>264</v>
      </c>
      <c r="E196" s="2" t="s">
        <v>188</v>
      </c>
      <c r="F196" s="2" t="s">
        <v>595</v>
      </c>
      <c r="G196" s="9">
        <v>323014</v>
      </c>
      <c r="H196" s="2" t="s">
        <v>190</v>
      </c>
      <c r="I196" s="2" t="s">
        <v>570</v>
      </c>
      <c r="J196" s="2" t="s">
        <v>83</v>
      </c>
      <c r="K196" s="2" t="s">
        <v>83</v>
      </c>
      <c r="L196" s="2" t="s">
        <v>192</v>
      </c>
      <c r="M196" s="2" t="s">
        <v>132</v>
      </c>
      <c r="N196" s="2" t="s">
        <v>208</v>
      </c>
      <c r="O196" s="2" t="s">
        <v>84</v>
      </c>
      <c r="P196" s="2" t="s">
        <v>87</v>
      </c>
      <c r="Q196" s="5">
        <v>2272</v>
      </c>
      <c r="R196" s="5">
        <v>1</v>
      </c>
      <c r="S196" s="5">
        <v>26900</v>
      </c>
      <c r="T196" s="5">
        <v>5.7371999999999996</v>
      </c>
      <c r="U196" s="5">
        <v>616.90522999999996</v>
      </c>
      <c r="V196" s="6">
        <v>4.7800000000000003E-5</v>
      </c>
      <c r="W196" s="6">
        <v>8.3779999999999998E-4</v>
      </c>
      <c r="X196" s="6">
        <v>1.2679999999999999E-4</v>
      </c>
      <c r="Y196" s="2" t="s">
        <v>3</v>
      </c>
      <c r="Z196" s="36" t="s">
        <v>4</v>
      </c>
      <c r="AA196" s="36" t="s">
        <v>1</v>
      </c>
    </row>
    <row r="197" spans="1:27" x14ac:dyDescent="0.2">
      <c r="A197" s="2" t="s">
        <v>103</v>
      </c>
      <c r="B197" s="2" t="s">
        <v>108</v>
      </c>
      <c r="C197" s="2" t="s">
        <v>430</v>
      </c>
      <c r="D197" s="2" t="s">
        <v>431</v>
      </c>
      <c r="E197" s="2" t="s">
        <v>188</v>
      </c>
      <c r="F197" s="2" t="s">
        <v>430</v>
      </c>
      <c r="G197" s="9">
        <v>1100007</v>
      </c>
      <c r="H197" s="2" t="s">
        <v>190</v>
      </c>
      <c r="I197" s="2" t="s">
        <v>570</v>
      </c>
      <c r="J197" s="2" t="s">
        <v>83</v>
      </c>
      <c r="K197" s="2" t="s">
        <v>83</v>
      </c>
      <c r="L197" s="2" t="s">
        <v>192</v>
      </c>
      <c r="M197" s="2" t="s">
        <v>132</v>
      </c>
      <c r="N197" s="2" t="s">
        <v>193</v>
      </c>
      <c r="O197" s="2" t="s">
        <v>84</v>
      </c>
      <c r="P197" s="2" t="s">
        <v>87</v>
      </c>
      <c r="Q197" s="5">
        <v>320</v>
      </c>
      <c r="R197" s="5">
        <v>1</v>
      </c>
      <c r="S197" s="5">
        <v>39240</v>
      </c>
      <c r="T197" s="5">
        <v>0</v>
      </c>
      <c r="U197" s="5">
        <v>125.568</v>
      </c>
      <c r="V197" s="6">
        <v>2.9900000000000002E-5</v>
      </c>
      <c r="W197" s="6">
        <v>1.705E-4</v>
      </c>
      <c r="X197" s="6">
        <v>2.5799999999999997E-5</v>
      </c>
      <c r="Y197" s="2" t="s">
        <v>3</v>
      </c>
      <c r="Z197" s="36" t="s">
        <v>4</v>
      </c>
      <c r="AA197" s="36" t="s">
        <v>1</v>
      </c>
    </row>
    <row r="198" spans="1:27" x14ac:dyDescent="0.2">
      <c r="A198" s="2" t="s">
        <v>103</v>
      </c>
      <c r="B198" s="2" t="s">
        <v>108</v>
      </c>
      <c r="C198" s="2" t="s">
        <v>596</v>
      </c>
      <c r="D198" s="2" t="s">
        <v>597</v>
      </c>
      <c r="E198" s="2" t="s">
        <v>188</v>
      </c>
      <c r="F198" s="2" t="s">
        <v>596</v>
      </c>
      <c r="G198" s="9">
        <v>281014</v>
      </c>
      <c r="H198" s="2" t="s">
        <v>190</v>
      </c>
      <c r="I198" s="2" t="s">
        <v>570</v>
      </c>
      <c r="J198" s="2" t="s">
        <v>83</v>
      </c>
      <c r="K198" s="2" t="s">
        <v>83</v>
      </c>
      <c r="L198" s="2" t="s">
        <v>192</v>
      </c>
      <c r="M198" s="2" t="s">
        <v>132</v>
      </c>
      <c r="N198" s="2" t="s">
        <v>289</v>
      </c>
      <c r="O198" s="2" t="s">
        <v>84</v>
      </c>
      <c r="P198" s="2" t="s">
        <v>87</v>
      </c>
      <c r="Q198" s="5">
        <v>13746</v>
      </c>
      <c r="R198" s="5">
        <v>1</v>
      </c>
      <c r="S198" s="5">
        <v>1951</v>
      </c>
      <c r="T198" s="5">
        <v>0</v>
      </c>
      <c r="U198" s="5">
        <v>268.18446</v>
      </c>
      <c r="V198" s="6">
        <v>1.06E-5</v>
      </c>
      <c r="W198" s="6">
        <v>3.6420000000000002E-4</v>
      </c>
      <c r="X198" s="6">
        <v>5.5100000000000004E-5</v>
      </c>
      <c r="Y198" s="2" t="s">
        <v>3</v>
      </c>
      <c r="Z198" s="36" t="s">
        <v>4</v>
      </c>
      <c r="AA198" s="36" t="s">
        <v>1</v>
      </c>
    </row>
    <row r="199" spans="1:27" x14ac:dyDescent="0.2">
      <c r="A199" s="2" t="s">
        <v>103</v>
      </c>
      <c r="B199" s="2" t="s">
        <v>108</v>
      </c>
      <c r="C199" s="2" t="s">
        <v>598</v>
      </c>
      <c r="D199" s="2" t="s">
        <v>599</v>
      </c>
      <c r="E199" s="2" t="s">
        <v>188</v>
      </c>
      <c r="F199" s="2" t="s">
        <v>598</v>
      </c>
      <c r="G199" s="9">
        <v>232017</v>
      </c>
      <c r="H199" s="2" t="s">
        <v>190</v>
      </c>
      <c r="I199" s="2" t="s">
        <v>570</v>
      </c>
      <c r="J199" s="2" t="s">
        <v>83</v>
      </c>
      <c r="K199" s="2" t="s">
        <v>83</v>
      </c>
      <c r="L199" s="2" t="s">
        <v>192</v>
      </c>
      <c r="M199" s="2" t="s">
        <v>132</v>
      </c>
      <c r="N199" s="2" t="s">
        <v>227</v>
      </c>
      <c r="O199" s="2" t="s">
        <v>84</v>
      </c>
      <c r="P199" s="2" t="s">
        <v>87</v>
      </c>
      <c r="Q199" s="5">
        <v>32357</v>
      </c>
      <c r="R199" s="5">
        <v>1</v>
      </c>
      <c r="S199" s="5">
        <v>179</v>
      </c>
      <c r="T199" s="5">
        <v>0</v>
      </c>
      <c r="U199" s="5">
        <v>57.919029999999999</v>
      </c>
      <c r="V199" s="6">
        <v>1.24E-5</v>
      </c>
      <c r="W199" s="6">
        <v>7.8700000000000002E-5</v>
      </c>
      <c r="X199" s="6">
        <v>1.1900000000000001E-5</v>
      </c>
      <c r="Y199" s="2" t="s">
        <v>3</v>
      </c>
      <c r="Z199" s="36" t="s">
        <v>4</v>
      </c>
      <c r="AA199" s="36" t="s">
        <v>1</v>
      </c>
    </row>
    <row r="200" spans="1:27" x14ac:dyDescent="0.2">
      <c r="A200" s="2" t="s">
        <v>103</v>
      </c>
      <c r="B200" s="2" t="s">
        <v>108</v>
      </c>
      <c r="C200" s="2" t="s">
        <v>600</v>
      </c>
      <c r="D200" s="2" t="s">
        <v>601</v>
      </c>
      <c r="E200" s="2" t="s">
        <v>188</v>
      </c>
      <c r="F200" s="2" t="s">
        <v>602</v>
      </c>
      <c r="G200" s="9">
        <v>1084698</v>
      </c>
      <c r="H200" s="2" t="s">
        <v>190</v>
      </c>
      <c r="I200" s="2" t="s">
        <v>570</v>
      </c>
      <c r="J200" s="2" t="s">
        <v>83</v>
      </c>
      <c r="K200" s="2" t="s">
        <v>83</v>
      </c>
      <c r="L200" s="2" t="s">
        <v>192</v>
      </c>
      <c r="M200" s="2" t="s">
        <v>132</v>
      </c>
      <c r="N200" s="2" t="s">
        <v>603</v>
      </c>
      <c r="O200" s="2" t="s">
        <v>84</v>
      </c>
      <c r="P200" s="2" t="s">
        <v>87</v>
      </c>
      <c r="Q200" s="5">
        <v>260</v>
      </c>
      <c r="R200" s="5">
        <v>1</v>
      </c>
      <c r="S200" s="5">
        <v>23460</v>
      </c>
      <c r="T200" s="5">
        <v>0</v>
      </c>
      <c r="U200" s="5">
        <v>60.996000000000002</v>
      </c>
      <c r="V200" s="6">
        <v>1.1299999999999999E-5</v>
      </c>
      <c r="W200" s="6">
        <v>8.2799999999999993E-5</v>
      </c>
      <c r="X200" s="6">
        <v>1.2500000000000001E-5</v>
      </c>
      <c r="Y200" s="2" t="s">
        <v>3</v>
      </c>
      <c r="Z200" s="36" t="s">
        <v>4</v>
      </c>
      <c r="AA200" s="36" t="s">
        <v>1</v>
      </c>
    </row>
    <row r="201" spans="1:27" x14ac:dyDescent="0.2">
      <c r="A201" s="2" t="s">
        <v>103</v>
      </c>
      <c r="B201" s="2" t="s">
        <v>108</v>
      </c>
      <c r="C201" s="2" t="s">
        <v>257</v>
      </c>
      <c r="D201" s="2" t="s">
        <v>258</v>
      </c>
      <c r="E201" s="2" t="s">
        <v>188</v>
      </c>
      <c r="F201" s="2" t="s">
        <v>604</v>
      </c>
      <c r="G201" s="9">
        <v>226019</v>
      </c>
      <c r="H201" s="2" t="s">
        <v>190</v>
      </c>
      <c r="I201" s="2" t="s">
        <v>570</v>
      </c>
      <c r="J201" s="2" t="s">
        <v>83</v>
      </c>
      <c r="K201" s="2" t="s">
        <v>83</v>
      </c>
      <c r="L201" s="2" t="s">
        <v>192</v>
      </c>
      <c r="M201" s="2" t="s">
        <v>132</v>
      </c>
      <c r="N201" s="2" t="s">
        <v>208</v>
      </c>
      <c r="O201" s="2" t="s">
        <v>84</v>
      </c>
      <c r="P201" s="2" t="s">
        <v>87</v>
      </c>
      <c r="Q201" s="5">
        <v>21673.49</v>
      </c>
      <c r="R201" s="5">
        <v>1</v>
      </c>
      <c r="S201" s="5">
        <v>907.1</v>
      </c>
      <c r="T201" s="5">
        <v>0</v>
      </c>
      <c r="U201" s="5">
        <v>196.60022000000001</v>
      </c>
      <c r="V201" s="6">
        <v>2.8600000000000001E-5</v>
      </c>
      <c r="W201" s="6">
        <v>2.6700000000000004E-4</v>
      </c>
      <c r="X201" s="6">
        <v>4.0399999999999999E-5</v>
      </c>
      <c r="Y201" s="2" t="s">
        <v>3</v>
      </c>
      <c r="Z201" s="36" t="s">
        <v>4</v>
      </c>
      <c r="AA201" s="36" t="s">
        <v>1</v>
      </c>
    </row>
    <row r="202" spans="1:27" x14ac:dyDescent="0.2">
      <c r="A202" s="2" t="s">
        <v>103</v>
      </c>
      <c r="B202" s="2" t="s">
        <v>108</v>
      </c>
      <c r="C202" s="2" t="s">
        <v>605</v>
      </c>
      <c r="D202" s="2" t="s">
        <v>606</v>
      </c>
      <c r="E202" s="2" t="s">
        <v>188</v>
      </c>
      <c r="F202" s="2" t="s">
        <v>607</v>
      </c>
      <c r="G202" s="9">
        <v>627034</v>
      </c>
      <c r="H202" s="2" t="s">
        <v>190</v>
      </c>
      <c r="I202" s="2" t="s">
        <v>570</v>
      </c>
      <c r="J202" s="2" t="s">
        <v>83</v>
      </c>
      <c r="K202" s="2" t="s">
        <v>83</v>
      </c>
      <c r="L202" s="2" t="s">
        <v>192</v>
      </c>
      <c r="M202" s="2" t="s">
        <v>132</v>
      </c>
      <c r="N202" s="2" t="s">
        <v>608</v>
      </c>
      <c r="O202" s="2" t="s">
        <v>84</v>
      </c>
      <c r="P202" s="2" t="s">
        <v>87</v>
      </c>
      <c r="Q202" s="5">
        <v>187</v>
      </c>
      <c r="R202" s="5">
        <v>1</v>
      </c>
      <c r="S202" s="5">
        <v>16390</v>
      </c>
      <c r="T202" s="5">
        <v>0</v>
      </c>
      <c r="U202" s="5">
        <v>30.6493</v>
      </c>
      <c r="V202" s="6">
        <v>7.2000000000000005E-6</v>
      </c>
      <c r="W202" s="6">
        <v>4.1599999999999995E-5</v>
      </c>
      <c r="X202" s="6">
        <v>6.3000000000000007E-6</v>
      </c>
      <c r="Y202" s="2" t="s">
        <v>3</v>
      </c>
      <c r="Z202" s="36" t="s">
        <v>4</v>
      </c>
      <c r="AA202" s="36" t="s">
        <v>1</v>
      </c>
    </row>
    <row r="203" spans="1:27" x14ac:dyDescent="0.2">
      <c r="A203" s="2" t="s">
        <v>103</v>
      </c>
      <c r="B203" s="2" t="s">
        <v>108</v>
      </c>
      <c r="C203" s="2" t="s">
        <v>609</v>
      </c>
      <c r="D203" s="2" t="s">
        <v>610</v>
      </c>
      <c r="E203" s="2" t="s">
        <v>188</v>
      </c>
      <c r="F203" s="2" t="s">
        <v>611</v>
      </c>
      <c r="G203" s="9">
        <v>1082379</v>
      </c>
      <c r="H203" s="2" t="s">
        <v>190</v>
      </c>
      <c r="I203" s="2" t="s">
        <v>570</v>
      </c>
      <c r="J203" s="2" t="s">
        <v>83</v>
      </c>
      <c r="K203" s="2" t="s">
        <v>83</v>
      </c>
      <c r="L203" s="2" t="s">
        <v>192</v>
      </c>
      <c r="M203" s="2" t="s">
        <v>132</v>
      </c>
      <c r="N203" s="2" t="s">
        <v>612</v>
      </c>
      <c r="O203" s="2" t="s">
        <v>84</v>
      </c>
      <c r="P203" s="2" t="s">
        <v>87</v>
      </c>
      <c r="Q203" s="5">
        <v>2619</v>
      </c>
      <c r="R203" s="5">
        <v>1</v>
      </c>
      <c r="S203" s="5">
        <v>12310</v>
      </c>
      <c r="T203" s="5">
        <v>0</v>
      </c>
      <c r="U203" s="5">
        <v>322.39890000000003</v>
      </c>
      <c r="V203" s="6">
        <v>2.3600000000000001E-5</v>
      </c>
      <c r="W203" s="6">
        <v>4.3790000000000002E-4</v>
      </c>
      <c r="X203" s="6">
        <v>6.6299999999999999E-5</v>
      </c>
      <c r="Y203" s="2" t="s">
        <v>3</v>
      </c>
      <c r="Z203" s="36" t="s">
        <v>4</v>
      </c>
      <c r="AA203" s="36" t="s">
        <v>1</v>
      </c>
    </row>
    <row r="204" spans="1:27" x14ac:dyDescent="0.2">
      <c r="A204" s="2" t="s">
        <v>103</v>
      </c>
      <c r="B204" s="2" t="s">
        <v>108</v>
      </c>
      <c r="C204" s="2" t="s">
        <v>205</v>
      </c>
      <c r="D204" s="2" t="s">
        <v>206</v>
      </c>
      <c r="E204" s="2" t="s">
        <v>188</v>
      </c>
      <c r="F204" s="2" t="s">
        <v>205</v>
      </c>
      <c r="G204" s="9">
        <v>1119478</v>
      </c>
      <c r="H204" s="2" t="s">
        <v>190</v>
      </c>
      <c r="I204" s="2" t="s">
        <v>570</v>
      </c>
      <c r="J204" s="2" t="s">
        <v>83</v>
      </c>
      <c r="K204" s="2" t="s">
        <v>83</v>
      </c>
      <c r="L204" s="2" t="s">
        <v>192</v>
      </c>
      <c r="M204" s="2" t="s">
        <v>132</v>
      </c>
      <c r="N204" s="2" t="s">
        <v>208</v>
      </c>
      <c r="O204" s="2" t="s">
        <v>84</v>
      </c>
      <c r="P204" s="2" t="s">
        <v>87</v>
      </c>
      <c r="Q204" s="5">
        <v>786</v>
      </c>
      <c r="R204" s="5">
        <v>1</v>
      </c>
      <c r="S204" s="5">
        <v>26610</v>
      </c>
      <c r="T204" s="5">
        <v>0</v>
      </c>
      <c r="U204" s="5">
        <v>209.15459999999999</v>
      </c>
      <c r="V204" s="6">
        <v>6.4000000000000006E-6</v>
      </c>
      <c r="W204" s="6">
        <v>2.8410000000000002E-4</v>
      </c>
      <c r="X204" s="6">
        <v>4.3000000000000002E-5</v>
      </c>
      <c r="Y204" s="2" t="s">
        <v>3</v>
      </c>
      <c r="Z204" s="36" t="s">
        <v>4</v>
      </c>
      <c r="AA204" s="36" t="s">
        <v>1</v>
      </c>
    </row>
    <row r="205" spans="1:27" x14ac:dyDescent="0.2">
      <c r="A205" s="2" t="s">
        <v>103</v>
      </c>
      <c r="B205" s="2" t="s">
        <v>108</v>
      </c>
      <c r="C205" s="2" t="s">
        <v>615</v>
      </c>
      <c r="D205" s="2" t="s">
        <v>616</v>
      </c>
      <c r="E205" s="2" t="s">
        <v>188</v>
      </c>
      <c r="F205" s="2" t="s">
        <v>617</v>
      </c>
      <c r="G205" s="9">
        <v>1084557</v>
      </c>
      <c r="H205" s="2" t="s">
        <v>190</v>
      </c>
      <c r="I205" s="2" t="s">
        <v>570</v>
      </c>
      <c r="J205" s="2" t="s">
        <v>83</v>
      </c>
      <c r="K205" s="2" t="s">
        <v>83</v>
      </c>
      <c r="L205" s="2" t="s">
        <v>192</v>
      </c>
      <c r="M205" s="2" t="s">
        <v>132</v>
      </c>
      <c r="N205" s="2" t="s">
        <v>612</v>
      </c>
      <c r="O205" s="2" t="s">
        <v>84</v>
      </c>
      <c r="P205" s="2" t="s">
        <v>87</v>
      </c>
      <c r="Q205" s="5">
        <v>380</v>
      </c>
      <c r="R205" s="5">
        <v>1</v>
      </c>
      <c r="S205" s="5">
        <v>64720</v>
      </c>
      <c r="T205" s="5">
        <v>0</v>
      </c>
      <c r="U205" s="5">
        <v>245.93600000000001</v>
      </c>
      <c r="V205" s="6">
        <v>1.2999999999999999E-5</v>
      </c>
      <c r="W205" s="6">
        <v>3.3399999999999999E-4</v>
      </c>
      <c r="X205" s="6">
        <v>5.0500000000000001E-5</v>
      </c>
      <c r="Y205" s="2" t="s">
        <v>3</v>
      </c>
      <c r="Z205" s="36" t="s">
        <v>4</v>
      </c>
      <c r="AA205" s="36" t="s">
        <v>1</v>
      </c>
    </row>
    <row r="206" spans="1:27" x14ac:dyDescent="0.2">
      <c r="A206" s="2" t="s">
        <v>103</v>
      </c>
      <c r="B206" s="2" t="s">
        <v>108</v>
      </c>
      <c r="C206" s="2" t="s">
        <v>618</v>
      </c>
      <c r="D206" s="2" t="s">
        <v>619</v>
      </c>
      <c r="E206" s="2" t="s">
        <v>188</v>
      </c>
      <c r="F206" s="2" t="s">
        <v>620</v>
      </c>
      <c r="G206" s="9">
        <v>1134402</v>
      </c>
      <c r="H206" s="2" t="s">
        <v>190</v>
      </c>
      <c r="I206" s="2" t="s">
        <v>570</v>
      </c>
      <c r="J206" s="2" t="s">
        <v>83</v>
      </c>
      <c r="K206" s="2" t="s">
        <v>83</v>
      </c>
      <c r="L206" s="2" t="s">
        <v>192</v>
      </c>
      <c r="M206" s="2" t="s">
        <v>132</v>
      </c>
      <c r="N206" s="2" t="s">
        <v>621</v>
      </c>
      <c r="O206" s="2" t="s">
        <v>84</v>
      </c>
      <c r="P206" s="2" t="s">
        <v>87</v>
      </c>
      <c r="Q206" s="5">
        <v>103</v>
      </c>
      <c r="R206" s="5">
        <v>1</v>
      </c>
      <c r="S206" s="5">
        <v>24060</v>
      </c>
      <c r="T206" s="5">
        <v>0</v>
      </c>
      <c r="U206" s="5">
        <v>24.7818</v>
      </c>
      <c r="V206" s="6">
        <v>1.8000000000000001E-6</v>
      </c>
      <c r="W206" s="6">
        <v>3.3699999999999999E-5</v>
      </c>
      <c r="X206" s="6">
        <v>5.1000000000000003E-6</v>
      </c>
      <c r="Y206" s="2" t="s">
        <v>3</v>
      </c>
      <c r="Z206" s="36" t="s">
        <v>4</v>
      </c>
      <c r="AA206" s="36" t="s">
        <v>1</v>
      </c>
    </row>
    <row r="207" spans="1:27" x14ac:dyDescent="0.2">
      <c r="A207" s="2" t="s">
        <v>103</v>
      </c>
      <c r="B207" s="2" t="s">
        <v>108</v>
      </c>
      <c r="C207" s="2" t="s">
        <v>622</v>
      </c>
      <c r="D207" s="2" t="s">
        <v>623</v>
      </c>
      <c r="E207" s="2" t="s">
        <v>188</v>
      </c>
      <c r="F207" s="2" t="s">
        <v>624</v>
      </c>
      <c r="G207" s="9">
        <v>720011</v>
      </c>
      <c r="H207" s="2" t="s">
        <v>190</v>
      </c>
      <c r="I207" s="2" t="s">
        <v>570</v>
      </c>
      <c r="J207" s="2" t="s">
        <v>83</v>
      </c>
      <c r="K207" s="2" t="s">
        <v>83</v>
      </c>
      <c r="L207" s="2" t="s">
        <v>192</v>
      </c>
      <c r="M207" s="2" t="s">
        <v>132</v>
      </c>
      <c r="N207" s="2" t="s">
        <v>621</v>
      </c>
      <c r="O207" s="2" t="s">
        <v>84</v>
      </c>
      <c r="P207" s="2" t="s">
        <v>87</v>
      </c>
      <c r="Q207" s="5">
        <v>2020.6</v>
      </c>
      <c r="R207" s="5">
        <v>1</v>
      </c>
      <c r="S207" s="5">
        <v>6299</v>
      </c>
      <c r="T207" s="5">
        <v>0</v>
      </c>
      <c r="U207" s="5">
        <v>127.27759</v>
      </c>
      <c r="V207" s="6">
        <v>1.7099999999999999E-5</v>
      </c>
      <c r="W207" s="6">
        <v>1.729E-4</v>
      </c>
      <c r="X207" s="6">
        <v>2.62E-5</v>
      </c>
      <c r="Y207" s="2" t="s">
        <v>3</v>
      </c>
      <c r="Z207" s="36" t="s">
        <v>4</v>
      </c>
      <c r="AA207" s="36" t="s">
        <v>1</v>
      </c>
    </row>
    <row r="208" spans="1:27" x14ac:dyDescent="0.2">
      <c r="A208" s="2" t="s">
        <v>103</v>
      </c>
      <c r="B208" s="2" t="s">
        <v>108</v>
      </c>
      <c r="C208" s="2" t="s">
        <v>224</v>
      </c>
      <c r="D208" s="2" t="s">
        <v>225</v>
      </c>
      <c r="E208" s="2" t="s">
        <v>188</v>
      </c>
      <c r="F208" s="2" t="s">
        <v>625</v>
      </c>
      <c r="G208" s="9">
        <v>1141969</v>
      </c>
      <c r="H208" s="2" t="s">
        <v>190</v>
      </c>
      <c r="I208" s="2" t="s">
        <v>570</v>
      </c>
      <c r="J208" s="2" t="s">
        <v>83</v>
      </c>
      <c r="K208" s="2" t="s">
        <v>83</v>
      </c>
      <c r="L208" s="2" t="s">
        <v>192</v>
      </c>
      <c r="M208" s="2" t="s">
        <v>132</v>
      </c>
      <c r="N208" s="2" t="s">
        <v>227</v>
      </c>
      <c r="O208" s="2" t="s">
        <v>84</v>
      </c>
      <c r="P208" s="2" t="s">
        <v>87</v>
      </c>
      <c r="Q208" s="5">
        <v>13705</v>
      </c>
      <c r="R208" s="5">
        <v>1</v>
      </c>
      <c r="S208" s="5">
        <v>4170</v>
      </c>
      <c r="T208" s="5">
        <v>0</v>
      </c>
      <c r="U208" s="5">
        <v>571.49850000000004</v>
      </c>
      <c r="V208" s="6">
        <v>1.373E-4</v>
      </c>
      <c r="W208" s="6">
        <v>7.7619999999999989E-4</v>
      </c>
      <c r="X208" s="6">
        <v>1.1740000000000001E-4</v>
      </c>
      <c r="Y208" s="2" t="s">
        <v>3</v>
      </c>
      <c r="Z208" s="36" t="s">
        <v>4</v>
      </c>
      <c r="AA208" s="36" t="s">
        <v>1</v>
      </c>
    </row>
    <row r="209" spans="1:27" x14ac:dyDescent="0.2">
      <c r="A209" s="2" t="s">
        <v>103</v>
      </c>
      <c r="B209" s="2" t="s">
        <v>108</v>
      </c>
      <c r="C209" s="2" t="s">
        <v>629</v>
      </c>
      <c r="D209" s="2" t="s">
        <v>630</v>
      </c>
      <c r="E209" s="2" t="s">
        <v>188</v>
      </c>
      <c r="F209" s="2" t="s">
        <v>631</v>
      </c>
      <c r="G209" s="9">
        <v>1155290</v>
      </c>
      <c r="H209" s="2" t="s">
        <v>190</v>
      </c>
      <c r="I209" s="2" t="s">
        <v>570</v>
      </c>
      <c r="J209" s="2" t="s">
        <v>83</v>
      </c>
      <c r="K209" s="2" t="s">
        <v>632</v>
      </c>
      <c r="L209" s="2" t="s">
        <v>192</v>
      </c>
      <c r="M209" s="2" t="s">
        <v>132</v>
      </c>
      <c r="N209" s="2" t="s">
        <v>227</v>
      </c>
      <c r="O209" s="2" t="s">
        <v>84</v>
      </c>
      <c r="P209" s="2" t="s">
        <v>87</v>
      </c>
      <c r="Q209" s="5">
        <v>3396</v>
      </c>
      <c r="R209" s="5">
        <v>1</v>
      </c>
      <c r="S209" s="5">
        <v>5008</v>
      </c>
      <c r="T209" s="5">
        <v>3.6452</v>
      </c>
      <c r="U209" s="5">
        <v>173.71695</v>
      </c>
      <c r="V209" s="6">
        <v>1.8500000000000002E-5</v>
      </c>
      <c r="W209" s="6">
        <v>2.3589999999999999E-4</v>
      </c>
      <c r="X209" s="6">
        <v>3.57E-5</v>
      </c>
      <c r="Y209" s="2" t="s">
        <v>3</v>
      </c>
      <c r="Z209" s="36" t="s">
        <v>4</v>
      </c>
      <c r="AA209" s="36" t="s">
        <v>1</v>
      </c>
    </row>
    <row r="210" spans="1:27" x14ac:dyDescent="0.2">
      <c r="A210" s="2" t="s">
        <v>103</v>
      </c>
      <c r="B210" s="2" t="s">
        <v>108</v>
      </c>
      <c r="C210" s="2" t="s">
        <v>633</v>
      </c>
      <c r="D210" s="2" t="s">
        <v>634</v>
      </c>
      <c r="E210" s="2" t="s">
        <v>188</v>
      </c>
      <c r="F210" s="2" t="s">
        <v>633</v>
      </c>
      <c r="G210" s="9">
        <v>1161264</v>
      </c>
      <c r="H210" s="2" t="s">
        <v>190</v>
      </c>
      <c r="I210" s="2" t="s">
        <v>570</v>
      </c>
      <c r="J210" s="2" t="s">
        <v>83</v>
      </c>
      <c r="K210" s="2" t="s">
        <v>83</v>
      </c>
      <c r="L210" s="2" t="s">
        <v>192</v>
      </c>
      <c r="M210" s="2" t="s">
        <v>132</v>
      </c>
      <c r="N210" s="2" t="s">
        <v>282</v>
      </c>
      <c r="O210" s="2" t="s">
        <v>84</v>
      </c>
      <c r="P210" s="2" t="s">
        <v>87</v>
      </c>
      <c r="Q210" s="5">
        <v>315</v>
      </c>
      <c r="R210" s="5">
        <v>1</v>
      </c>
      <c r="S210" s="5">
        <v>18180</v>
      </c>
      <c r="T210" s="5">
        <v>0</v>
      </c>
      <c r="U210" s="5">
        <v>57.267000000000003</v>
      </c>
      <c r="V210" s="6">
        <v>2.1699999999999999E-5</v>
      </c>
      <c r="W210" s="6">
        <v>7.7799999999999994E-5</v>
      </c>
      <c r="X210" s="6">
        <v>1.1800000000000001E-5</v>
      </c>
      <c r="Y210" s="2" t="s">
        <v>3</v>
      </c>
      <c r="Z210" s="36" t="s">
        <v>4</v>
      </c>
      <c r="AA210" s="36" t="s">
        <v>1</v>
      </c>
    </row>
    <row r="211" spans="1:27" x14ac:dyDescent="0.2">
      <c r="A211" s="2" t="s">
        <v>103</v>
      </c>
      <c r="B211" s="2" t="s">
        <v>108</v>
      </c>
      <c r="C211" s="2" t="s">
        <v>645</v>
      </c>
      <c r="D211" s="2" t="s">
        <v>646</v>
      </c>
      <c r="E211" s="2" t="s">
        <v>188</v>
      </c>
      <c r="F211" s="2" t="s">
        <v>645</v>
      </c>
      <c r="G211" s="9">
        <v>1176593</v>
      </c>
      <c r="H211" s="2" t="s">
        <v>190</v>
      </c>
      <c r="I211" s="2" t="s">
        <v>570</v>
      </c>
      <c r="J211" s="2" t="s">
        <v>83</v>
      </c>
      <c r="K211" s="2" t="s">
        <v>83</v>
      </c>
      <c r="L211" s="2" t="s">
        <v>192</v>
      </c>
      <c r="M211" s="2" t="s">
        <v>132</v>
      </c>
      <c r="N211" s="2" t="s">
        <v>644</v>
      </c>
      <c r="O211" s="2" t="s">
        <v>84</v>
      </c>
      <c r="P211" s="2" t="s">
        <v>87</v>
      </c>
      <c r="Q211" s="5">
        <v>13908</v>
      </c>
      <c r="R211" s="5">
        <v>1</v>
      </c>
      <c r="S211" s="5">
        <v>4273</v>
      </c>
      <c r="T211" s="5">
        <v>0</v>
      </c>
      <c r="U211" s="5">
        <v>594.28884000000005</v>
      </c>
      <c r="V211" s="6">
        <v>1.7569999999999999E-4</v>
      </c>
      <c r="W211" s="6">
        <v>8.0710000000000005E-4</v>
      </c>
      <c r="X211" s="6">
        <v>1.2210000000000001E-4</v>
      </c>
      <c r="Y211" s="2" t="s">
        <v>3</v>
      </c>
      <c r="Z211" s="36" t="s">
        <v>4</v>
      </c>
      <c r="AA211" s="36" t="s">
        <v>1</v>
      </c>
    </row>
    <row r="212" spans="1:27" x14ac:dyDescent="0.2">
      <c r="A212" s="2" t="s">
        <v>103</v>
      </c>
      <c r="B212" s="2" t="s">
        <v>108</v>
      </c>
      <c r="C212" s="2" t="s">
        <v>757</v>
      </c>
      <c r="D212" s="2" t="s">
        <v>758</v>
      </c>
      <c r="E212" s="2" t="s">
        <v>188</v>
      </c>
      <c r="F212" s="2" t="s">
        <v>759</v>
      </c>
      <c r="G212" s="9">
        <v>1198910</v>
      </c>
      <c r="H212" s="2" t="s">
        <v>190</v>
      </c>
      <c r="I212" s="2" t="s">
        <v>570</v>
      </c>
      <c r="J212" s="2" t="s">
        <v>83</v>
      </c>
      <c r="K212" s="2" t="s">
        <v>83</v>
      </c>
      <c r="L212" s="2" t="s">
        <v>192</v>
      </c>
      <c r="M212" s="2" t="s">
        <v>132</v>
      </c>
      <c r="N212" s="2" t="s">
        <v>193</v>
      </c>
      <c r="O212" s="2" t="s">
        <v>84</v>
      </c>
      <c r="P212" s="2" t="s">
        <v>87</v>
      </c>
      <c r="Q212" s="5">
        <v>225</v>
      </c>
      <c r="R212" s="5">
        <v>1</v>
      </c>
      <c r="S212" s="5">
        <v>8896</v>
      </c>
      <c r="T212" s="5">
        <v>0</v>
      </c>
      <c r="U212" s="5">
        <v>20.015999999999998</v>
      </c>
      <c r="V212" s="6">
        <v>1.8E-5</v>
      </c>
      <c r="W212" s="6">
        <v>2.72E-5</v>
      </c>
      <c r="X212" s="6">
        <v>4.0999999999999997E-6</v>
      </c>
      <c r="Y212" s="2" t="s">
        <v>3</v>
      </c>
      <c r="Z212" s="36" t="s">
        <v>4</v>
      </c>
      <c r="AA212" s="36" t="s">
        <v>1</v>
      </c>
    </row>
    <row r="213" spans="1:27" x14ac:dyDescent="0.2">
      <c r="A213" s="2" t="s">
        <v>103</v>
      </c>
      <c r="B213" s="2" t="s">
        <v>108</v>
      </c>
      <c r="C213" s="2" t="s">
        <v>653</v>
      </c>
      <c r="D213" s="2" t="s">
        <v>654</v>
      </c>
      <c r="E213" s="2" t="s">
        <v>175</v>
      </c>
      <c r="F213" s="2" t="s">
        <v>655</v>
      </c>
      <c r="G213" s="2" t="s">
        <v>656</v>
      </c>
      <c r="H213" s="2" t="s">
        <v>650</v>
      </c>
      <c r="I213" s="2" t="s">
        <v>570</v>
      </c>
      <c r="J213" s="2" t="s">
        <v>169</v>
      </c>
      <c r="K213" s="2" t="s">
        <v>170</v>
      </c>
      <c r="L213" s="2" t="s">
        <v>192</v>
      </c>
      <c r="M213" s="2" t="s">
        <v>657</v>
      </c>
      <c r="N213" s="2" t="s">
        <v>658</v>
      </c>
      <c r="O213" s="2" t="s">
        <v>84</v>
      </c>
      <c r="P213" s="2" t="s">
        <v>93</v>
      </c>
      <c r="Q213" s="5">
        <v>134</v>
      </c>
      <c r="R213" s="5">
        <v>3.681</v>
      </c>
      <c r="S213" s="5">
        <v>42072</v>
      </c>
      <c r="T213" s="5">
        <v>0</v>
      </c>
      <c r="U213" s="5">
        <v>207.52181999999999</v>
      </c>
      <c r="V213" s="6">
        <v>0</v>
      </c>
      <c r="W213" s="6">
        <v>2.8180000000000002E-4</v>
      </c>
      <c r="X213" s="6">
        <v>4.2599999999999999E-5</v>
      </c>
      <c r="Y213" s="9">
        <v>400014514</v>
      </c>
      <c r="Z213" s="36" t="s">
        <v>4</v>
      </c>
      <c r="AA213" s="36" t="s">
        <v>1</v>
      </c>
    </row>
    <row r="214" spans="1:27" x14ac:dyDescent="0.2">
      <c r="A214" s="2" t="s">
        <v>103</v>
      </c>
      <c r="B214" s="2" t="s">
        <v>108</v>
      </c>
      <c r="C214" s="2" t="s">
        <v>659</v>
      </c>
      <c r="D214" s="2" t="s">
        <v>660</v>
      </c>
      <c r="E214" s="2" t="s">
        <v>175</v>
      </c>
      <c r="F214" s="2" t="s">
        <v>661</v>
      </c>
      <c r="G214" s="2" t="s">
        <v>662</v>
      </c>
      <c r="H214" s="2" t="s">
        <v>650</v>
      </c>
      <c r="I214" s="2" t="s">
        <v>570</v>
      </c>
      <c r="J214" s="2" t="s">
        <v>169</v>
      </c>
      <c r="K214" s="2" t="s">
        <v>663</v>
      </c>
      <c r="L214" s="2" t="s">
        <v>192</v>
      </c>
      <c r="M214" s="2" t="s">
        <v>657</v>
      </c>
      <c r="N214" s="2" t="s">
        <v>664</v>
      </c>
      <c r="O214" s="2" t="s">
        <v>84</v>
      </c>
      <c r="P214" s="2" t="s">
        <v>93</v>
      </c>
      <c r="Q214" s="5">
        <v>582</v>
      </c>
      <c r="R214" s="5">
        <v>3.681</v>
      </c>
      <c r="S214" s="5">
        <v>13605</v>
      </c>
      <c r="T214" s="5">
        <v>0.24890000000000001</v>
      </c>
      <c r="U214" s="5">
        <v>292.38200000000001</v>
      </c>
      <c r="V214" s="6">
        <v>1.0000000000000001E-7</v>
      </c>
      <c r="W214" s="6">
        <v>3.971E-4</v>
      </c>
      <c r="X214" s="6">
        <v>6.0099999999999997E-5</v>
      </c>
      <c r="Y214" s="9">
        <v>400060988</v>
      </c>
      <c r="Z214" s="36" t="s">
        <v>4</v>
      </c>
      <c r="AA214" s="36" t="s">
        <v>1</v>
      </c>
    </row>
    <row r="215" spans="1:27" x14ac:dyDescent="0.2">
      <c r="A215" s="2" t="s">
        <v>103</v>
      </c>
      <c r="B215" s="2" t="s">
        <v>108</v>
      </c>
      <c r="C215" s="2" t="s">
        <v>665</v>
      </c>
      <c r="D215" s="2" t="s">
        <v>666</v>
      </c>
      <c r="E215" s="2" t="s">
        <v>175</v>
      </c>
      <c r="F215" s="2" t="s">
        <v>665</v>
      </c>
      <c r="G215" s="2" t="s">
        <v>667</v>
      </c>
      <c r="H215" s="2" t="s">
        <v>650</v>
      </c>
      <c r="I215" s="2" t="s">
        <v>570</v>
      </c>
      <c r="J215" s="2" t="s">
        <v>169</v>
      </c>
      <c r="K215" s="2" t="s">
        <v>170</v>
      </c>
      <c r="L215" s="2" t="s">
        <v>192</v>
      </c>
      <c r="M215" s="2" t="s">
        <v>657</v>
      </c>
      <c r="N215" s="2" t="s">
        <v>664</v>
      </c>
      <c r="O215" s="2" t="s">
        <v>84</v>
      </c>
      <c r="P215" s="2" t="s">
        <v>93</v>
      </c>
      <c r="Q215" s="5">
        <v>128</v>
      </c>
      <c r="R215" s="5">
        <v>3.681</v>
      </c>
      <c r="S215" s="5">
        <v>90356</v>
      </c>
      <c r="T215" s="5">
        <v>0</v>
      </c>
      <c r="U215" s="5">
        <v>425.72854999999998</v>
      </c>
      <c r="V215" s="6">
        <v>0</v>
      </c>
      <c r="W215" s="6">
        <v>5.7820000000000007E-4</v>
      </c>
      <c r="X215" s="6">
        <v>8.7500000000000013E-5</v>
      </c>
      <c r="Y215" s="9">
        <v>400067959</v>
      </c>
      <c r="Z215" s="36" t="s">
        <v>4</v>
      </c>
      <c r="AA215" s="36" t="s">
        <v>1</v>
      </c>
    </row>
    <row r="216" spans="1:27" x14ac:dyDescent="0.2">
      <c r="A216" s="2" t="s">
        <v>103</v>
      </c>
      <c r="B216" s="2" t="s">
        <v>108</v>
      </c>
      <c r="C216" s="2" t="s">
        <v>668</v>
      </c>
      <c r="D216" s="2" t="s">
        <v>669</v>
      </c>
      <c r="E216" s="2" t="s">
        <v>175</v>
      </c>
      <c r="F216" s="2" t="s">
        <v>670</v>
      </c>
      <c r="G216" s="2" t="s">
        <v>671</v>
      </c>
      <c r="H216" s="2" t="s">
        <v>650</v>
      </c>
      <c r="I216" s="2" t="s">
        <v>570</v>
      </c>
      <c r="J216" s="2" t="s">
        <v>169</v>
      </c>
      <c r="K216" s="2" t="s">
        <v>170</v>
      </c>
      <c r="L216" s="2" t="s">
        <v>192</v>
      </c>
      <c r="M216" s="2" t="s">
        <v>651</v>
      </c>
      <c r="N216" s="2" t="s">
        <v>658</v>
      </c>
      <c r="O216" s="2" t="s">
        <v>84</v>
      </c>
      <c r="P216" s="2" t="s">
        <v>93</v>
      </c>
      <c r="Q216" s="5">
        <v>173</v>
      </c>
      <c r="R216" s="5">
        <v>3.681</v>
      </c>
      <c r="S216" s="5">
        <v>30118</v>
      </c>
      <c r="T216" s="5">
        <v>0</v>
      </c>
      <c r="U216" s="5">
        <v>191.79533000000001</v>
      </c>
      <c r="V216" s="6">
        <v>1.0000000000000001E-7</v>
      </c>
      <c r="W216" s="6">
        <v>2.6049999999999999E-4</v>
      </c>
      <c r="X216" s="6">
        <v>3.9400000000000002E-5</v>
      </c>
      <c r="Y216" s="9">
        <v>471046338</v>
      </c>
      <c r="Z216" s="36" t="s">
        <v>4</v>
      </c>
      <c r="AA216" s="36" t="s">
        <v>1</v>
      </c>
    </row>
    <row r="217" spans="1:27" x14ac:dyDescent="0.2">
      <c r="A217" s="2" t="s">
        <v>103</v>
      </c>
      <c r="B217" s="2" t="s">
        <v>108</v>
      </c>
      <c r="C217" s="2" t="s">
        <v>672</v>
      </c>
      <c r="D217" s="2" t="s">
        <v>673</v>
      </c>
      <c r="E217" s="2" t="s">
        <v>175</v>
      </c>
      <c r="F217" s="2" t="s">
        <v>674</v>
      </c>
      <c r="G217" s="2" t="s">
        <v>675</v>
      </c>
      <c r="H217" s="2" t="s">
        <v>650</v>
      </c>
      <c r="I217" s="2" t="s">
        <v>570</v>
      </c>
      <c r="J217" s="2" t="s">
        <v>169</v>
      </c>
      <c r="K217" s="2" t="s">
        <v>170</v>
      </c>
      <c r="L217" s="2" t="s">
        <v>192</v>
      </c>
      <c r="M217" s="2" t="s">
        <v>651</v>
      </c>
      <c r="N217" s="2" t="s">
        <v>676</v>
      </c>
      <c r="O217" s="2" t="s">
        <v>84</v>
      </c>
      <c r="P217" s="2" t="s">
        <v>93</v>
      </c>
      <c r="Q217" s="5">
        <v>41</v>
      </c>
      <c r="R217" s="5">
        <v>3.681</v>
      </c>
      <c r="S217" s="5">
        <v>48157</v>
      </c>
      <c r="T217" s="5">
        <v>0</v>
      </c>
      <c r="U217" s="5">
        <v>72.679019999999994</v>
      </c>
      <c r="V217" s="6">
        <v>0</v>
      </c>
      <c r="W217" s="6">
        <v>9.87E-5</v>
      </c>
      <c r="X217" s="6">
        <v>1.49E-5</v>
      </c>
      <c r="Y217" s="9">
        <v>471071948</v>
      </c>
      <c r="Z217" s="36" t="s">
        <v>4</v>
      </c>
      <c r="AA217" s="36" t="s">
        <v>1</v>
      </c>
    </row>
    <row r="218" spans="1:27" x14ac:dyDescent="0.2">
      <c r="A218" s="2" t="s">
        <v>103</v>
      </c>
      <c r="B218" s="2" t="s">
        <v>108</v>
      </c>
      <c r="C218" s="2" t="s">
        <v>677</v>
      </c>
      <c r="D218" s="2" t="s">
        <v>678</v>
      </c>
      <c r="E218" s="2" t="s">
        <v>175</v>
      </c>
      <c r="F218" s="2" t="s">
        <v>679</v>
      </c>
      <c r="G218" s="2" t="s">
        <v>680</v>
      </c>
      <c r="H218" s="2" t="s">
        <v>650</v>
      </c>
      <c r="I218" s="2" t="s">
        <v>570</v>
      </c>
      <c r="J218" s="2" t="s">
        <v>169</v>
      </c>
      <c r="K218" s="2" t="s">
        <v>170</v>
      </c>
      <c r="L218" s="2" t="s">
        <v>192</v>
      </c>
      <c r="M218" s="2" t="s">
        <v>651</v>
      </c>
      <c r="N218" s="2" t="s">
        <v>676</v>
      </c>
      <c r="O218" s="2" t="s">
        <v>84</v>
      </c>
      <c r="P218" s="2" t="s">
        <v>93</v>
      </c>
      <c r="Q218" s="5">
        <v>157</v>
      </c>
      <c r="R218" s="5">
        <v>3.681</v>
      </c>
      <c r="S218" s="5">
        <v>27908</v>
      </c>
      <c r="T218" s="5">
        <v>0</v>
      </c>
      <c r="U218" s="5">
        <v>161.28506999999999</v>
      </c>
      <c r="V218" s="6">
        <v>0</v>
      </c>
      <c r="W218" s="6">
        <v>2.1899999999999998E-4</v>
      </c>
      <c r="X218" s="6">
        <v>3.3099999999999998E-5</v>
      </c>
      <c r="Y218" s="9">
        <v>471130785</v>
      </c>
      <c r="Z218" s="36" t="s">
        <v>4</v>
      </c>
      <c r="AA218" s="36" t="s">
        <v>1</v>
      </c>
    </row>
    <row r="219" spans="1:27" x14ac:dyDescent="0.2">
      <c r="A219" s="2" t="s">
        <v>103</v>
      </c>
      <c r="B219" s="2" t="s">
        <v>108</v>
      </c>
      <c r="C219" s="2" t="s">
        <v>681</v>
      </c>
      <c r="D219" s="2" t="s">
        <v>682</v>
      </c>
      <c r="E219" s="2" t="s">
        <v>175</v>
      </c>
      <c r="F219" s="2" t="s">
        <v>683</v>
      </c>
      <c r="G219" s="2" t="s">
        <v>684</v>
      </c>
      <c r="H219" s="2" t="s">
        <v>650</v>
      </c>
      <c r="I219" s="2" t="s">
        <v>570</v>
      </c>
      <c r="J219" s="2" t="s">
        <v>169</v>
      </c>
      <c r="K219" s="2" t="s">
        <v>170</v>
      </c>
      <c r="L219" s="2" t="s">
        <v>192</v>
      </c>
      <c r="M219" s="2" t="s">
        <v>651</v>
      </c>
      <c r="N219" s="2" t="s">
        <v>685</v>
      </c>
      <c r="O219" s="2" t="s">
        <v>84</v>
      </c>
      <c r="P219" s="2" t="s">
        <v>93</v>
      </c>
      <c r="Q219" s="5">
        <v>259</v>
      </c>
      <c r="R219" s="5">
        <v>3.681</v>
      </c>
      <c r="S219" s="5">
        <v>28413</v>
      </c>
      <c r="T219" s="5">
        <v>0</v>
      </c>
      <c r="U219" s="5">
        <v>270.88357000000002</v>
      </c>
      <c r="V219" s="6">
        <v>8.0000000000000007E-7</v>
      </c>
      <c r="W219" s="6">
        <v>3.6790000000000005E-4</v>
      </c>
      <c r="X219" s="6">
        <v>5.5700000000000005E-5</v>
      </c>
      <c r="Y219" s="9">
        <v>471281513</v>
      </c>
      <c r="Z219" s="36" t="s">
        <v>4</v>
      </c>
      <c r="AA219" s="36" t="s">
        <v>1</v>
      </c>
    </row>
    <row r="220" spans="1:27" x14ac:dyDescent="0.2">
      <c r="A220" s="2" t="s">
        <v>103</v>
      </c>
      <c r="B220" s="2" t="s">
        <v>108</v>
      </c>
      <c r="C220" s="2" t="s">
        <v>792</v>
      </c>
      <c r="D220" s="2" t="s">
        <v>793</v>
      </c>
      <c r="E220" s="2" t="s">
        <v>175</v>
      </c>
      <c r="F220" s="2" t="s">
        <v>792</v>
      </c>
      <c r="G220" s="2" t="s">
        <v>794</v>
      </c>
      <c r="H220" s="2" t="s">
        <v>650</v>
      </c>
      <c r="I220" s="2" t="s">
        <v>570</v>
      </c>
      <c r="J220" s="2" t="s">
        <v>169</v>
      </c>
      <c r="K220" s="2" t="s">
        <v>632</v>
      </c>
      <c r="L220" s="2" t="s">
        <v>192</v>
      </c>
      <c r="M220" s="2" t="s">
        <v>795</v>
      </c>
      <c r="N220" s="2" t="s">
        <v>796</v>
      </c>
      <c r="O220" s="2" t="s">
        <v>84</v>
      </c>
      <c r="P220" s="2" t="s">
        <v>101</v>
      </c>
      <c r="Q220" s="5">
        <v>314</v>
      </c>
      <c r="R220" s="5">
        <v>4.6535000000000002</v>
      </c>
      <c r="S220" s="5">
        <v>1093</v>
      </c>
      <c r="T220" s="5">
        <v>7.2599999999999998E-2</v>
      </c>
      <c r="U220" s="5">
        <v>16.309080000000002</v>
      </c>
      <c r="V220" s="6">
        <v>1.7E-6</v>
      </c>
      <c r="W220" s="6">
        <v>2.2100000000000002E-5</v>
      </c>
      <c r="X220" s="6">
        <v>3.4000000000000001E-6</v>
      </c>
      <c r="Y220" s="9">
        <v>472349129</v>
      </c>
      <c r="Z220" s="36" t="s">
        <v>4</v>
      </c>
      <c r="AA220" s="36" t="s">
        <v>1</v>
      </c>
    </row>
    <row r="221" spans="1:27" x14ac:dyDescent="0.2">
      <c r="A221" s="2" t="s">
        <v>103</v>
      </c>
      <c r="B221" s="2" t="s">
        <v>108</v>
      </c>
      <c r="C221" s="2" t="s">
        <v>686</v>
      </c>
      <c r="D221" s="2" t="s">
        <v>687</v>
      </c>
      <c r="E221" s="2" t="s">
        <v>175</v>
      </c>
      <c r="F221" s="2" t="s">
        <v>688</v>
      </c>
      <c r="G221" s="2" t="s">
        <v>689</v>
      </c>
      <c r="H221" s="2" t="s">
        <v>650</v>
      </c>
      <c r="I221" s="2" t="s">
        <v>570</v>
      </c>
      <c r="J221" s="2" t="s">
        <v>169</v>
      </c>
      <c r="K221" s="2" t="s">
        <v>170</v>
      </c>
      <c r="L221" s="2" t="s">
        <v>192</v>
      </c>
      <c r="M221" s="2" t="s">
        <v>651</v>
      </c>
      <c r="N221" s="2" t="s">
        <v>690</v>
      </c>
      <c r="O221" s="2" t="s">
        <v>84</v>
      </c>
      <c r="P221" s="2" t="s">
        <v>93</v>
      </c>
      <c r="Q221" s="5">
        <v>337</v>
      </c>
      <c r="R221" s="5">
        <v>3.681</v>
      </c>
      <c r="S221" s="5">
        <v>20030</v>
      </c>
      <c r="T221" s="5">
        <v>0</v>
      </c>
      <c r="U221" s="5">
        <v>248.47154</v>
      </c>
      <c r="V221" s="6">
        <v>1.0000000000000001E-7</v>
      </c>
      <c r="W221" s="6">
        <v>3.3740000000000002E-4</v>
      </c>
      <c r="X221" s="6">
        <v>5.1100000000000002E-5</v>
      </c>
      <c r="Y221" s="9">
        <v>400015321</v>
      </c>
      <c r="Z221" s="36" t="s">
        <v>4</v>
      </c>
      <c r="AA221" s="36" t="s">
        <v>1</v>
      </c>
    </row>
    <row r="222" spans="1:27" x14ac:dyDescent="0.2">
      <c r="A222" s="2" t="s">
        <v>103</v>
      </c>
      <c r="B222" s="2" t="s">
        <v>108</v>
      </c>
      <c r="C222" s="2" t="s">
        <v>691</v>
      </c>
      <c r="D222" s="2" t="s">
        <v>692</v>
      </c>
      <c r="E222" s="2" t="s">
        <v>175</v>
      </c>
      <c r="F222" s="2" t="s">
        <v>693</v>
      </c>
      <c r="G222" s="2" t="s">
        <v>694</v>
      </c>
      <c r="H222" s="2" t="s">
        <v>650</v>
      </c>
      <c r="I222" s="2" t="s">
        <v>570</v>
      </c>
      <c r="J222" s="2" t="s">
        <v>169</v>
      </c>
      <c r="K222" s="2" t="s">
        <v>170</v>
      </c>
      <c r="L222" s="2" t="s">
        <v>192</v>
      </c>
      <c r="M222" s="2" t="s">
        <v>657</v>
      </c>
      <c r="N222" s="2" t="s">
        <v>685</v>
      </c>
      <c r="O222" s="2" t="s">
        <v>84</v>
      </c>
      <c r="P222" s="2" t="s">
        <v>93</v>
      </c>
      <c r="Q222" s="5">
        <v>498</v>
      </c>
      <c r="R222" s="5">
        <v>3.681</v>
      </c>
      <c r="S222" s="5">
        <v>18038</v>
      </c>
      <c r="T222" s="5">
        <v>0</v>
      </c>
      <c r="U222" s="5">
        <v>330.66143</v>
      </c>
      <c r="V222" s="6">
        <v>0</v>
      </c>
      <c r="W222" s="6">
        <v>4.4909999999999997E-4</v>
      </c>
      <c r="X222" s="6">
        <v>6.7999999999999999E-5</v>
      </c>
      <c r="Y222" s="9">
        <v>400055749</v>
      </c>
      <c r="Z222" s="36" t="s">
        <v>4</v>
      </c>
      <c r="AA222" s="36" t="s">
        <v>1</v>
      </c>
    </row>
    <row r="223" spans="1:27" x14ac:dyDescent="0.2">
      <c r="A223" s="2" t="s">
        <v>103</v>
      </c>
      <c r="B223" s="2" t="s">
        <v>108</v>
      </c>
      <c r="C223" s="2" t="s">
        <v>615</v>
      </c>
      <c r="D223" s="2" t="s">
        <v>695</v>
      </c>
      <c r="E223" s="2" t="s">
        <v>175</v>
      </c>
      <c r="F223" s="2" t="s">
        <v>696</v>
      </c>
      <c r="G223" s="2" t="s">
        <v>697</v>
      </c>
      <c r="H223" s="2" t="s">
        <v>650</v>
      </c>
      <c r="I223" s="2" t="s">
        <v>570</v>
      </c>
      <c r="J223" s="2" t="s">
        <v>169</v>
      </c>
      <c r="K223" s="2" t="s">
        <v>83</v>
      </c>
      <c r="L223" s="2" t="s">
        <v>192</v>
      </c>
      <c r="M223" s="2" t="s">
        <v>657</v>
      </c>
      <c r="N223" s="2" t="s">
        <v>664</v>
      </c>
      <c r="O223" s="2" t="s">
        <v>84</v>
      </c>
      <c r="P223" s="2" t="s">
        <v>93</v>
      </c>
      <c r="Q223" s="5">
        <v>288</v>
      </c>
      <c r="R223" s="5">
        <v>3.681</v>
      </c>
      <c r="S223" s="5">
        <v>17738</v>
      </c>
      <c r="T223" s="5">
        <v>0</v>
      </c>
      <c r="U223" s="5">
        <v>188.0455</v>
      </c>
      <c r="V223" s="6">
        <v>9.9000000000000001E-6</v>
      </c>
      <c r="W223" s="6">
        <v>2.5540000000000003E-4</v>
      </c>
      <c r="X223" s="6">
        <v>3.8600000000000003E-5</v>
      </c>
      <c r="Y223" s="9">
        <v>400069690</v>
      </c>
      <c r="Z223" s="36" t="s">
        <v>4</v>
      </c>
      <c r="AA223" s="36" t="s">
        <v>1</v>
      </c>
    </row>
    <row r="224" spans="1:27" x14ac:dyDescent="0.2">
      <c r="A224" s="2" t="s">
        <v>103</v>
      </c>
      <c r="B224" s="2" t="s">
        <v>108</v>
      </c>
      <c r="C224" s="2" t="s">
        <v>698</v>
      </c>
      <c r="D224" s="2" t="s">
        <v>699</v>
      </c>
      <c r="E224" s="2" t="s">
        <v>175</v>
      </c>
      <c r="F224" s="2" t="s">
        <v>700</v>
      </c>
      <c r="G224" s="2" t="s">
        <v>701</v>
      </c>
      <c r="H224" s="2" t="s">
        <v>650</v>
      </c>
      <c r="I224" s="2" t="s">
        <v>570</v>
      </c>
      <c r="J224" s="2" t="s">
        <v>169</v>
      </c>
      <c r="K224" s="2" t="s">
        <v>83</v>
      </c>
      <c r="L224" s="2" t="s">
        <v>192</v>
      </c>
      <c r="M224" s="2" t="s">
        <v>657</v>
      </c>
      <c r="N224" s="2" t="s">
        <v>702</v>
      </c>
      <c r="O224" s="2" t="s">
        <v>84</v>
      </c>
      <c r="P224" s="2" t="s">
        <v>93</v>
      </c>
      <c r="Q224" s="5">
        <v>501</v>
      </c>
      <c r="R224" s="5">
        <v>3.681</v>
      </c>
      <c r="S224" s="5">
        <v>8377</v>
      </c>
      <c r="T224" s="5">
        <v>0</v>
      </c>
      <c r="U224" s="5">
        <v>154.48704000000001</v>
      </c>
      <c r="V224" s="6">
        <v>1.11E-5</v>
      </c>
      <c r="W224" s="6">
        <v>2.0979999999999998E-4</v>
      </c>
      <c r="X224" s="6">
        <v>3.1699999999999998E-5</v>
      </c>
      <c r="Y224" s="9">
        <v>400071670</v>
      </c>
      <c r="Z224" s="36" t="s">
        <v>4</v>
      </c>
      <c r="AA224" s="36" t="s">
        <v>1</v>
      </c>
    </row>
    <row r="225" spans="1:27" x14ac:dyDescent="0.2">
      <c r="A225" s="2" t="s">
        <v>103</v>
      </c>
      <c r="B225" s="2" t="s">
        <v>108</v>
      </c>
      <c r="C225" s="2" t="s">
        <v>618</v>
      </c>
      <c r="D225" s="2" t="s">
        <v>797</v>
      </c>
      <c r="E225" s="2" t="s">
        <v>175</v>
      </c>
      <c r="F225" s="2" t="s">
        <v>798</v>
      </c>
      <c r="G225" s="2" t="s">
        <v>799</v>
      </c>
      <c r="H225" s="2" t="s">
        <v>650</v>
      </c>
      <c r="I225" s="2" t="s">
        <v>570</v>
      </c>
      <c r="J225" s="2" t="s">
        <v>169</v>
      </c>
      <c r="K225" s="2" t="s">
        <v>83</v>
      </c>
      <c r="L225" s="2" t="s">
        <v>192</v>
      </c>
      <c r="M225" s="2" t="s">
        <v>651</v>
      </c>
      <c r="N225" s="2" t="s">
        <v>796</v>
      </c>
      <c r="O225" s="2" t="s">
        <v>84</v>
      </c>
      <c r="P225" s="2" t="s">
        <v>93</v>
      </c>
      <c r="Q225" s="5">
        <v>128</v>
      </c>
      <c r="R225" s="5">
        <v>3.681</v>
      </c>
      <c r="S225" s="5">
        <v>6619</v>
      </c>
      <c r="T225" s="5">
        <v>0</v>
      </c>
      <c r="U225" s="5">
        <v>31.186599999999999</v>
      </c>
      <c r="V225" s="6">
        <v>2.1000000000000002E-6</v>
      </c>
      <c r="W225" s="6">
        <v>4.2400000000000001E-5</v>
      </c>
      <c r="X225" s="6">
        <v>6.4000000000000006E-6</v>
      </c>
      <c r="Y225" s="9">
        <v>471031348</v>
      </c>
      <c r="Z225" s="36" t="s">
        <v>4</v>
      </c>
      <c r="AA225" s="36" t="s">
        <v>1</v>
      </c>
    </row>
    <row r="226" spans="1:27" x14ac:dyDescent="0.2">
      <c r="A226" s="2" t="s">
        <v>103</v>
      </c>
      <c r="B226" s="2" t="s">
        <v>108</v>
      </c>
      <c r="C226" s="2" t="s">
        <v>703</v>
      </c>
      <c r="D226" s="2" t="s">
        <v>704</v>
      </c>
      <c r="E226" s="2" t="s">
        <v>175</v>
      </c>
      <c r="F226" s="2" t="s">
        <v>705</v>
      </c>
      <c r="G226" s="2" t="s">
        <v>706</v>
      </c>
      <c r="H226" s="2" t="s">
        <v>650</v>
      </c>
      <c r="I226" s="2" t="s">
        <v>570</v>
      </c>
      <c r="J226" s="2" t="s">
        <v>169</v>
      </c>
      <c r="K226" s="2" t="s">
        <v>170</v>
      </c>
      <c r="L226" s="2" t="s">
        <v>192</v>
      </c>
      <c r="M226" s="2" t="s">
        <v>657</v>
      </c>
      <c r="N226" s="2" t="s">
        <v>707</v>
      </c>
      <c r="O226" s="2" t="s">
        <v>84</v>
      </c>
      <c r="P226" s="2" t="s">
        <v>93</v>
      </c>
      <c r="Q226" s="5">
        <v>66</v>
      </c>
      <c r="R226" s="5">
        <v>3.681</v>
      </c>
      <c r="S226" s="5">
        <v>73263</v>
      </c>
      <c r="T226" s="5">
        <v>0</v>
      </c>
      <c r="U226" s="5">
        <v>177.98952</v>
      </c>
      <c r="V226" s="6">
        <v>1.0000000000000001E-7</v>
      </c>
      <c r="W226" s="6">
        <v>2.4169999999999999E-4</v>
      </c>
      <c r="X226" s="6">
        <v>3.6600000000000002E-5</v>
      </c>
      <c r="Y226" s="9">
        <v>471034714</v>
      </c>
      <c r="Z226" s="36" t="s">
        <v>4</v>
      </c>
      <c r="AA226" s="36" t="s">
        <v>1</v>
      </c>
    </row>
    <row r="227" spans="1:27" x14ac:dyDescent="0.2">
      <c r="A227" s="2" t="s">
        <v>103</v>
      </c>
      <c r="B227" s="2" t="s">
        <v>108</v>
      </c>
      <c r="C227" s="2" t="s">
        <v>708</v>
      </c>
      <c r="D227" s="2" t="s">
        <v>709</v>
      </c>
      <c r="E227" s="2" t="s">
        <v>175</v>
      </c>
      <c r="F227" s="2" t="s">
        <v>710</v>
      </c>
      <c r="G227" s="2" t="s">
        <v>711</v>
      </c>
      <c r="H227" s="2" t="s">
        <v>650</v>
      </c>
      <c r="I227" s="2" t="s">
        <v>570</v>
      </c>
      <c r="J227" s="2" t="s">
        <v>169</v>
      </c>
      <c r="K227" s="2" t="s">
        <v>170</v>
      </c>
      <c r="L227" s="2" t="s">
        <v>192</v>
      </c>
      <c r="M227" s="2" t="s">
        <v>651</v>
      </c>
      <c r="N227" s="2" t="s">
        <v>690</v>
      </c>
      <c r="O227" s="2" t="s">
        <v>84</v>
      </c>
      <c r="P227" s="2" t="s">
        <v>93</v>
      </c>
      <c r="Q227" s="5">
        <v>152</v>
      </c>
      <c r="R227" s="5">
        <v>3.681</v>
      </c>
      <c r="S227" s="5">
        <v>41769</v>
      </c>
      <c r="T227" s="5">
        <v>0</v>
      </c>
      <c r="U227" s="5">
        <v>233.70256000000001</v>
      </c>
      <c r="V227" s="6">
        <v>4.0000000000000003E-7</v>
      </c>
      <c r="W227" s="6">
        <v>3.1739999999999996E-4</v>
      </c>
      <c r="X227" s="6">
        <v>4.7999999999999994E-5</v>
      </c>
      <c r="Y227" s="9">
        <v>471041966</v>
      </c>
      <c r="Z227" s="36" t="s">
        <v>4</v>
      </c>
      <c r="AA227" s="36" t="s">
        <v>1</v>
      </c>
    </row>
    <row r="228" spans="1:27" x14ac:dyDescent="0.2">
      <c r="A228" s="2" t="s">
        <v>103</v>
      </c>
      <c r="B228" s="2" t="s">
        <v>108</v>
      </c>
      <c r="C228" s="2" t="s">
        <v>1442</v>
      </c>
      <c r="D228" s="2" t="s">
        <v>712</v>
      </c>
      <c r="E228" s="2" t="s">
        <v>175</v>
      </c>
      <c r="F228" s="2" t="s">
        <v>713</v>
      </c>
      <c r="G228" s="2" t="s">
        <v>714</v>
      </c>
      <c r="H228" s="2" t="s">
        <v>650</v>
      </c>
      <c r="I228" s="2" t="s">
        <v>570</v>
      </c>
      <c r="J228" s="2" t="s">
        <v>169</v>
      </c>
      <c r="K228" s="2" t="s">
        <v>170</v>
      </c>
      <c r="L228" s="2" t="s">
        <v>192</v>
      </c>
      <c r="M228" s="2" t="s">
        <v>657</v>
      </c>
      <c r="N228" s="2" t="s">
        <v>685</v>
      </c>
      <c r="O228" s="2" t="s">
        <v>84</v>
      </c>
      <c r="P228" s="2" t="s">
        <v>93</v>
      </c>
      <c r="Q228" s="5">
        <v>321</v>
      </c>
      <c r="R228" s="5">
        <v>3.681</v>
      </c>
      <c r="S228" s="5">
        <v>48558</v>
      </c>
      <c r="T228" s="5">
        <v>0.1203</v>
      </c>
      <c r="U228" s="5">
        <v>574.20465000000002</v>
      </c>
      <c r="V228" s="6">
        <v>1.0000000000000001E-7</v>
      </c>
      <c r="W228" s="6">
        <v>7.7979999999999998E-4</v>
      </c>
      <c r="X228" s="6">
        <v>1.18E-4</v>
      </c>
      <c r="Y228" s="9">
        <v>471275010</v>
      </c>
      <c r="Z228" s="36" t="s">
        <v>4</v>
      </c>
      <c r="AA228" s="36" t="s">
        <v>1</v>
      </c>
    </row>
    <row r="229" spans="1:27" x14ac:dyDescent="0.2">
      <c r="A229" s="2" t="s">
        <v>103</v>
      </c>
      <c r="B229" s="2" t="s">
        <v>108</v>
      </c>
      <c r="C229" s="2" t="s">
        <v>715</v>
      </c>
      <c r="D229" s="2" t="s">
        <v>716</v>
      </c>
      <c r="E229" s="2" t="s">
        <v>175</v>
      </c>
      <c r="F229" s="2" t="s">
        <v>717</v>
      </c>
      <c r="G229" s="2" t="s">
        <v>718</v>
      </c>
      <c r="H229" s="2" t="s">
        <v>650</v>
      </c>
      <c r="I229" s="2" t="s">
        <v>570</v>
      </c>
      <c r="J229" s="2" t="s">
        <v>169</v>
      </c>
      <c r="K229" s="2" t="s">
        <v>170</v>
      </c>
      <c r="L229" s="2" t="s">
        <v>192</v>
      </c>
      <c r="M229" s="2" t="s">
        <v>657</v>
      </c>
      <c r="N229" s="2" t="s">
        <v>685</v>
      </c>
      <c r="O229" s="2" t="s">
        <v>84</v>
      </c>
      <c r="P229" s="2" t="s">
        <v>93</v>
      </c>
      <c r="Q229" s="5">
        <v>666</v>
      </c>
      <c r="R229" s="5">
        <v>3.681</v>
      </c>
      <c r="S229" s="5">
        <v>15093</v>
      </c>
      <c r="T229" s="5">
        <v>0</v>
      </c>
      <c r="U229" s="5">
        <v>370.01182999999997</v>
      </c>
      <c r="V229" s="6">
        <v>1.0000000000000001E-7</v>
      </c>
      <c r="W229" s="6">
        <v>5.0250000000000002E-4</v>
      </c>
      <c r="X229" s="6">
        <v>7.6000000000000004E-5</v>
      </c>
      <c r="Y229" s="9">
        <v>471028872</v>
      </c>
      <c r="Z229" s="36" t="s">
        <v>4</v>
      </c>
      <c r="AA229" s="36" t="s">
        <v>1</v>
      </c>
    </row>
    <row r="230" spans="1:27" x14ac:dyDescent="0.2">
      <c r="A230" s="2" t="s">
        <v>103</v>
      </c>
      <c r="B230" s="2" t="s">
        <v>108</v>
      </c>
      <c r="C230" s="2" t="s">
        <v>719</v>
      </c>
      <c r="D230" s="2" t="s">
        <v>720</v>
      </c>
      <c r="E230" s="2" t="s">
        <v>175</v>
      </c>
      <c r="F230" s="2" t="s">
        <v>721</v>
      </c>
      <c r="G230" s="2" t="s">
        <v>722</v>
      </c>
      <c r="H230" s="2" t="s">
        <v>650</v>
      </c>
      <c r="I230" s="2" t="s">
        <v>570</v>
      </c>
      <c r="J230" s="2" t="s">
        <v>169</v>
      </c>
      <c r="K230" s="2" t="s">
        <v>83</v>
      </c>
      <c r="L230" s="2" t="s">
        <v>192</v>
      </c>
      <c r="M230" s="2" t="s">
        <v>657</v>
      </c>
      <c r="N230" s="2" t="s">
        <v>685</v>
      </c>
      <c r="O230" s="2" t="s">
        <v>84</v>
      </c>
      <c r="P230" s="2" t="s">
        <v>93</v>
      </c>
      <c r="Q230" s="5">
        <v>1081</v>
      </c>
      <c r="R230" s="5">
        <v>3.681</v>
      </c>
      <c r="S230" s="5">
        <v>2248</v>
      </c>
      <c r="T230" s="5">
        <v>0</v>
      </c>
      <c r="U230" s="5">
        <v>89.451530000000005</v>
      </c>
      <c r="V230" s="6">
        <v>2.2900000000000001E-5</v>
      </c>
      <c r="W230" s="6">
        <v>1.215E-4</v>
      </c>
      <c r="X230" s="6">
        <v>1.84E-5</v>
      </c>
      <c r="Y230" s="9">
        <v>471057756</v>
      </c>
      <c r="Z230" s="36" t="s">
        <v>4</v>
      </c>
      <c r="AA230" s="36" t="s">
        <v>1</v>
      </c>
    </row>
    <row r="231" spans="1:27" x14ac:dyDescent="0.2">
      <c r="A231" s="2" t="s">
        <v>103</v>
      </c>
      <c r="B231" s="2" t="s">
        <v>108</v>
      </c>
      <c r="C231" s="2" t="s">
        <v>723</v>
      </c>
      <c r="D231" s="2" t="s">
        <v>724</v>
      </c>
      <c r="E231" s="2" t="s">
        <v>175</v>
      </c>
      <c r="F231" s="2" t="s">
        <v>725</v>
      </c>
      <c r="G231" s="2" t="s">
        <v>726</v>
      </c>
      <c r="H231" s="2" t="s">
        <v>650</v>
      </c>
      <c r="I231" s="2" t="s">
        <v>570</v>
      </c>
      <c r="J231" s="2" t="s">
        <v>169</v>
      </c>
      <c r="K231" s="2" t="s">
        <v>170</v>
      </c>
      <c r="L231" s="2" t="s">
        <v>192</v>
      </c>
      <c r="M231" s="2" t="s">
        <v>651</v>
      </c>
      <c r="N231" s="2" t="s">
        <v>727</v>
      </c>
      <c r="O231" s="2" t="s">
        <v>84</v>
      </c>
      <c r="P231" s="2" t="s">
        <v>93</v>
      </c>
      <c r="Q231" s="5">
        <v>0</v>
      </c>
      <c r="R231" s="5">
        <v>3.681</v>
      </c>
      <c r="S231" s="5">
        <v>9398</v>
      </c>
      <c r="T231" s="5">
        <v>0.14349999999999999</v>
      </c>
      <c r="U231" s="5">
        <v>0.52825999999999995</v>
      </c>
      <c r="V231" s="6">
        <v>0</v>
      </c>
      <c r="W231" s="6">
        <v>6.9999999999999997E-7</v>
      </c>
      <c r="X231" s="6">
        <v>1.0000000000000001E-7</v>
      </c>
      <c r="Y231" s="9">
        <v>400015909</v>
      </c>
      <c r="Z231" s="36" t="s">
        <v>4</v>
      </c>
      <c r="AA231" s="36" t="s">
        <v>1</v>
      </c>
    </row>
    <row r="232" spans="1:27" x14ac:dyDescent="0.2">
      <c r="A232" s="2" t="s">
        <v>103</v>
      </c>
      <c r="B232" s="2" t="s">
        <v>108</v>
      </c>
      <c r="C232" s="2" t="s">
        <v>728</v>
      </c>
      <c r="D232" s="2" t="s">
        <v>729</v>
      </c>
      <c r="E232" s="2" t="s">
        <v>175</v>
      </c>
      <c r="F232" s="2" t="s">
        <v>730</v>
      </c>
      <c r="G232" s="2" t="s">
        <v>731</v>
      </c>
      <c r="H232" s="2" t="s">
        <v>650</v>
      </c>
      <c r="I232" s="2" t="s">
        <v>570</v>
      </c>
      <c r="J232" s="2" t="s">
        <v>169</v>
      </c>
      <c r="K232" s="2" t="s">
        <v>732</v>
      </c>
      <c r="L232" s="2" t="s">
        <v>192</v>
      </c>
      <c r="M232" s="2" t="s">
        <v>651</v>
      </c>
      <c r="N232" s="2" t="s">
        <v>707</v>
      </c>
      <c r="O232" s="2" t="s">
        <v>84</v>
      </c>
      <c r="P232" s="2" t="s">
        <v>93</v>
      </c>
      <c r="Q232" s="5">
        <v>18</v>
      </c>
      <c r="R232" s="5">
        <v>3.681</v>
      </c>
      <c r="S232" s="5">
        <v>290677</v>
      </c>
      <c r="T232" s="5">
        <v>0</v>
      </c>
      <c r="U232" s="5">
        <v>192.59675999999999</v>
      </c>
      <c r="V232" s="6">
        <v>5.9999999999999997E-7</v>
      </c>
      <c r="W232" s="6">
        <v>2.6160000000000002E-4</v>
      </c>
      <c r="X232" s="6">
        <v>3.96E-5</v>
      </c>
      <c r="Y232" s="9">
        <v>471057517</v>
      </c>
      <c r="Z232" s="36" t="s">
        <v>4</v>
      </c>
      <c r="AA232" s="36" t="s">
        <v>1</v>
      </c>
    </row>
    <row r="233" spans="1:27" x14ac:dyDescent="0.2">
      <c r="A233" s="2" t="s">
        <v>103</v>
      </c>
      <c r="B233" s="2" t="s">
        <v>108</v>
      </c>
      <c r="C233" s="2" t="s">
        <v>733</v>
      </c>
      <c r="D233" s="2" t="s">
        <v>734</v>
      </c>
      <c r="E233" s="2" t="s">
        <v>175</v>
      </c>
      <c r="F233" s="2" t="s">
        <v>735</v>
      </c>
      <c r="G233" s="2" t="s">
        <v>736</v>
      </c>
      <c r="H233" s="2" t="s">
        <v>650</v>
      </c>
      <c r="I233" s="2" t="s">
        <v>570</v>
      </c>
      <c r="J233" s="2" t="s">
        <v>169</v>
      </c>
      <c r="K233" s="2" t="s">
        <v>170</v>
      </c>
      <c r="L233" s="2" t="s">
        <v>192</v>
      </c>
      <c r="M233" s="2" t="s">
        <v>657</v>
      </c>
      <c r="N233" s="2" t="s">
        <v>664</v>
      </c>
      <c r="O233" s="2" t="s">
        <v>84</v>
      </c>
      <c r="P233" s="2" t="s">
        <v>93</v>
      </c>
      <c r="Q233" s="5">
        <v>39</v>
      </c>
      <c r="R233" s="5">
        <v>3.681</v>
      </c>
      <c r="S233" s="5">
        <v>132541</v>
      </c>
      <c r="T233" s="5">
        <v>0</v>
      </c>
      <c r="U233" s="5">
        <v>190.27453</v>
      </c>
      <c r="V233" s="6">
        <v>0</v>
      </c>
      <c r="W233" s="6">
        <v>2.5839999999999999E-4</v>
      </c>
      <c r="X233" s="6">
        <v>3.9100000000000002E-5</v>
      </c>
      <c r="Y233" s="9">
        <v>400001263</v>
      </c>
      <c r="Z233" s="36" t="s">
        <v>4</v>
      </c>
      <c r="AA233" s="36" t="s">
        <v>1</v>
      </c>
    </row>
    <row r="234" spans="1:27" x14ac:dyDescent="0.2">
      <c r="A234" s="2" t="s">
        <v>77</v>
      </c>
      <c r="B234" s="2" t="s">
        <v>102</v>
      </c>
      <c r="C234" s="2" t="s">
        <v>3</v>
      </c>
      <c r="D234" s="2" t="s">
        <v>3</v>
      </c>
      <c r="E234" s="2" t="s">
        <v>3</v>
      </c>
      <c r="F234" s="2" t="s">
        <v>3</v>
      </c>
      <c r="G234" s="2" t="s">
        <v>3</v>
      </c>
      <c r="H234" s="2" t="s">
        <v>3</v>
      </c>
      <c r="I234" s="2" t="s">
        <v>3</v>
      </c>
      <c r="J234" s="2" t="s">
        <v>3</v>
      </c>
      <c r="K234" s="2" t="s">
        <v>3</v>
      </c>
      <c r="L234" s="2" t="s">
        <v>3</v>
      </c>
      <c r="M234" s="2" t="s">
        <v>3</v>
      </c>
      <c r="N234" s="2" t="s">
        <v>3</v>
      </c>
      <c r="O234" s="2" t="s">
        <v>3</v>
      </c>
      <c r="P234" s="2" t="s">
        <v>3</v>
      </c>
      <c r="Q234" s="2" t="s">
        <v>3</v>
      </c>
      <c r="R234" s="2" t="s">
        <v>3</v>
      </c>
      <c r="S234" s="2" t="s">
        <v>3</v>
      </c>
      <c r="T234" s="2" t="s">
        <v>3</v>
      </c>
      <c r="U234" s="2" t="s">
        <v>3</v>
      </c>
      <c r="V234" s="2" t="s">
        <v>3</v>
      </c>
      <c r="W234" s="2" t="s">
        <v>3</v>
      </c>
      <c r="X234" s="2" t="s">
        <v>3</v>
      </c>
      <c r="Y234" s="2" t="s">
        <v>3</v>
      </c>
      <c r="Z234" s="36" t="s">
        <v>4</v>
      </c>
      <c r="AA234" s="36" t="s">
        <v>1</v>
      </c>
    </row>
    <row r="235" spans="1:27" x14ac:dyDescent="0.2">
      <c r="A235" s="2" t="s">
        <v>103</v>
      </c>
      <c r="B235" s="2" t="s">
        <v>104</v>
      </c>
      <c r="C235" s="2" t="s">
        <v>3</v>
      </c>
      <c r="D235" s="2" t="s">
        <v>3</v>
      </c>
      <c r="E235" s="2" t="s">
        <v>3</v>
      </c>
      <c r="F235" s="2" t="s">
        <v>3</v>
      </c>
      <c r="G235" s="2" t="s">
        <v>3</v>
      </c>
      <c r="H235" s="2" t="s">
        <v>3</v>
      </c>
      <c r="I235" s="2" t="s">
        <v>3</v>
      </c>
      <c r="J235" s="2" t="s">
        <v>3</v>
      </c>
      <c r="K235" s="2" t="s">
        <v>3</v>
      </c>
      <c r="L235" s="2" t="s">
        <v>3</v>
      </c>
      <c r="M235" s="2" t="s">
        <v>3</v>
      </c>
      <c r="N235" s="2" t="s">
        <v>3</v>
      </c>
      <c r="O235" s="2" t="s">
        <v>3</v>
      </c>
      <c r="P235" s="2" t="s">
        <v>3</v>
      </c>
      <c r="Q235" s="2" t="s">
        <v>3</v>
      </c>
      <c r="R235" s="2" t="s">
        <v>3</v>
      </c>
      <c r="S235" s="2" t="s">
        <v>3</v>
      </c>
      <c r="T235" s="2" t="s">
        <v>3</v>
      </c>
      <c r="U235" s="2" t="s">
        <v>3</v>
      </c>
      <c r="V235" s="2" t="s">
        <v>3</v>
      </c>
      <c r="W235" s="2" t="s">
        <v>3</v>
      </c>
      <c r="X235" s="2" t="s">
        <v>3</v>
      </c>
      <c r="Y235" s="2" t="s">
        <v>3</v>
      </c>
      <c r="Z235" s="36" t="s">
        <v>4</v>
      </c>
      <c r="AA235" s="36" t="s">
        <v>1</v>
      </c>
    </row>
    <row r="236" spans="1:27" x14ac:dyDescent="0.2">
      <c r="A236" s="2" t="s">
        <v>109</v>
      </c>
      <c r="B236" s="2" t="s">
        <v>110</v>
      </c>
      <c r="C236" s="2" t="s">
        <v>3</v>
      </c>
      <c r="D236" s="2" t="s">
        <v>3</v>
      </c>
      <c r="E236" s="2" t="s">
        <v>3</v>
      </c>
      <c r="F236" s="2" t="s">
        <v>3</v>
      </c>
      <c r="G236" s="2" t="s">
        <v>3</v>
      </c>
      <c r="H236" s="2" t="s">
        <v>3</v>
      </c>
      <c r="I236" s="2" t="s">
        <v>3</v>
      </c>
      <c r="J236" s="2" t="s">
        <v>3</v>
      </c>
      <c r="K236" s="2" t="s">
        <v>3</v>
      </c>
      <c r="L236" s="2" t="s">
        <v>3</v>
      </c>
      <c r="M236" s="2" t="s">
        <v>3</v>
      </c>
      <c r="N236" s="2" t="s">
        <v>3</v>
      </c>
      <c r="O236" s="2" t="s">
        <v>3</v>
      </c>
      <c r="P236" s="2" t="s">
        <v>3</v>
      </c>
      <c r="Q236" s="2" t="s">
        <v>3</v>
      </c>
      <c r="R236" s="2" t="s">
        <v>3</v>
      </c>
      <c r="S236" s="2" t="s">
        <v>3</v>
      </c>
      <c r="T236" s="2" t="s">
        <v>3</v>
      </c>
      <c r="U236" s="2" t="s">
        <v>3</v>
      </c>
      <c r="V236" s="2" t="s">
        <v>3</v>
      </c>
      <c r="W236" s="2" t="s">
        <v>3</v>
      </c>
      <c r="X236" s="2" t="s">
        <v>3</v>
      </c>
      <c r="Y236" s="2" t="s">
        <v>3</v>
      </c>
      <c r="Z236" s="36" t="s">
        <v>4</v>
      </c>
      <c r="AA236" s="36" t="s">
        <v>1</v>
      </c>
    </row>
    <row r="237" spans="1:27" x14ac:dyDescent="0.2">
      <c r="A237" s="2" t="s">
        <v>109</v>
      </c>
      <c r="B237" s="2" t="s">
        <v>111</v>
      </c>
      <c r="C237" s="2" t="s">
        <v>3</v>
      </c>
      <c r="D237" s="2" t="s">
        <v>3</v>
      </c>
      <c r="E237" s="2" t="s">
        <v>3</v>
      </c>
      <c r="F237" s="2" t="s">
        <v>3</v>
      </c>
      <c r="G237" s="2" t="s">
        <v>3</v>
      </c>
      <c r="H237" s="2" t="s">
        <v>3</v>
      </c>
      <c r="I237" s="2" t="s">
        <v>3</v>
      </c>
      <c r="J237" s="2" t="s">
        <v>3</v>
      </c>
      <c r="K237" s="2" t="s">
        <v>3</v>
      </c>
      <c r="L237" s="2" t="s">
        <v>3</v>
      </c>
      <c r="M237" s="2" t="s">
        <v>3</v>
      </c>
      <c r="N237" s="2" t="s">
        <v>3</v>
      </c>
      <c r="O237" s="2" t="s">
        <v>3</v>
      </c>
      <c r="P237" s="2" t="s">
        <v>3</v>
      </c>
      <c r="Q237" s="2" t="s">
        <v>3</v>
      </c>
      <c r="R237" s="2" t="s">
        <v>3</v>
      </c>
      <c r="S237" s="2" t="s">
        <v>3</v>
      </c>
      <c r="T237" s="2" t="s">
        <v>3</v>
      </c>
      <c r="U237" s="2" t="s">
        <v>3</v>
      </c>
      <c r="V237" s="2" t="s">
        <v>3</v>
      </c>
      <c r="W237" s="2" t="s">
        <v>3</v>
      </c>
      <c r="X237" s="2" t="s">
        <v>3</v>
      </c>
      <c r="Y237" s="2" t="s">
        <v>3</v>
      </c>
      <c r="Z237" s="36" t="s">
        <v>4</v>
      </c>
      <c r="AA237" s="36" t="s">
        <v>1</v>
      </c>
    </row>
    <row r="238" spans="1:27" x14ac:dyDescent="0.2">
      <c r="A238" s="2" t="s">
        <v>3</v>
      </c>
      <c r="B238" s="2" t="s">
        <v>112</v>
      </c>
      <c r="C238" s="2" t="s">
        <v>3</v>
      </c>
      <c r="D238" s="2" t="s">
        <v>3</v>
      </c>
      <c r="E238" s="2" t="s">
        <v>3</v>
      </c>
      <c r="F238" s="2" t="s">
        <v>3</v>
      </c>
      <c r="G238" s="2" t="s">
        <v>3</v>
      </c>
      <c r="H238" s="2" t="s">
        <v>3</v>
      </c>
      <c r="I238" s="2" t="s">
        <v>3</v>
      </c>
      <c r="J238" s="2" t="s">
        <v>3</v>
      </c>
      <c r="K238" s="2" t="s">
        <v>3</v>
      </c>
      <c r="L238" s="2" t="s">
        <v>3</v>
      </c>
      <c r="M238" s="2" t="s">
        <v>3</v>
      </c>
      <c r="N238" s="2" t="s">
        <v>3</v>
      </c>
      <c r="O238" s="2" t="s">
        <v>3</v>
      </c>
      <c r="P238" s="2" t="s">
        <v>3</v>
      </c>
      <c r="Q238" s="2" t="s">
        <v>3</v>
      </c>
      <c r="R238" s="2" t="s">
        <v>3</v>
      </c>
      <c r="S238" s="2" t="s">
        <v>3</v>
      </c>
      <c r="T238" s="2" t="s">
        <v>3</v>
      </c>
      <c r="U238" s="2" t="s">
        <v>3</v>
      </c>
      <c r="V238" s="2" t="s">
        <v>3</v>
      </c>
      <c r="W238" s="2" t="s">
        <v>3</v>
      </c>
      <c r="X238" s="2" t="s">
        <v>3</v>
      </c>
      <c r="Y238" s="2" t="s">
        <v>3</v>
      </c>
      <c r="Z238" s="36" t="s">
        <v>4</v>
      </c>
      <c r="AA238" s="36" t="s">
        <v>1</v>
      </c>
    </row>
    <row r="239" spans="1:27" x14ac:dyDescent="0.2">
      <c r="A239" s="2" t="s">
        <v>3</v>
      </c>
      <c r="B239" s="2" t="s">
        <v>113</v>
      </c>
      <c r="C239" s="2" t="s">
        <v>3</v>
      </c>
      <c r="D239" s="2" t="s">
        <v>3</v>
      </c>
      <c r="E239" s="2" t="s">
        <v>3</v>
      </c>
      <c r="F239" s="2" t="s">
        <v>3</v>
      </c>
      <c r="G239" s="2" t="s">
        <v>3</v>
      </c>
      <c r="H239" s="2" t="s">
        <v>3</v>
      </c>
      <c r="I239" s="2" t="s">
        <v>3</v>
      </c>
      <c r="J239" s="2" t="s">
        <v>3</v>
      </c>
      <c r="K239" s="2" t="s">
        <v>3</v>
      </c>
      <c r="L239" s="2" t="s">
        <v>3</v>
      </c>
      <c r="M239" s="2" t="s">
        <v>3</v>
      </c>
      <c r="N239" s="2" t="s">
        <v>3</v>
      </c>
      <c r="O239" s="2" t="s">
        <v>3</v>
      </c>
      <c r="P239" s="2" t="s">
        <v>3</v>
      </c>
      <c r="Q239" s="2" t="s">
        <v>3</v>
      </c>
      <c r="R239" s="2" t="s">
        <v>3</v>
      </c>
      <c r="S239" s="2" t="s">
        <v>3</v>
      </c>
      <c r="T239" s="2" t="s">
        <v>3</v>
      </c>
      <c r="U239" s="2" t="s">
        <v>3</v>
      </c>
      <c r="V239" s="2" t="s">
        <v>3</v>
      </c>
      <c r="W239" s="2" t="s">
        <v>3</v>
      </c>
      <c r="X239" s="2" t="s">
        <v>3</v>
      </c>
      <c r="Y239" s="2" t="s">
        <v>3</v>
      </c>
      <c r="Z239" s="36" t="s">
        <v>4</v>
      </c>
      <c r="AA239" s="36" t="s">
        <v>1</v>
      </c>
    </row>
    <row r="240" spans="1:27" x14ac:dyDescent="0.2">
      <c r="A240" s="2" t="s">
        <v>3</v>
      </c>
      <c r="B240" s="2" t="s">
        <v>114</v>
      </c>
      <c r="C240" s="2" t="s">
        <v>3</v>
      </c>
      <c r="D240" s="2" t="s">
        <v>3</v>
      </c>
      <c r="E240" s="2" t="s">
        <v>3</v>
      </c>
      <c r="F240" s="2" t="s">
        <v>3</v>
      </c>
      <c r="G240" s="2" t="s">
        <v>3</v>
      </c>
      <c r="H240" s="2" t="s">
        <v>3</v>
      </c>
      <c r="I240" s="2" t="s">
        <v>3</v>
      </c>
      <c r="J240" s="2" t="s">
        <v>3</v>
      </c>
      <c r="K240" s="2" t="s">
        <v>3</v>
      </c>
      <c r="L240" s="2" t="s">
        <v>3</v>
      </c>
      <c r="M240" s="2" t="s">
        <v>3</v>
      </c>
      <c r="N240" s="2" t="s">
        <v>3</v>
      </c>
      <c r="O240" s="2" t="s">
        <v>3</v>
      </c>
      <c r="P240" s="2" t="s">
        <v>3</v>
      </c>
      <c r="Q240" s="2" t="s">
        <v>3</v>
      </c>
      <c r="R240" s="2" t="s">
        <v>3</v>
      </c>
      <c r="S240" s="2" t="s">
        <v>3</v>
      </c>
      <c r="T240" s="2" t="s">
        <v>3</v>
      </c>
      <c r="U240" s="2" t="s">
        <v>3</v>
      </c>
      <c r="V240" s="2" t="s">
        <v>3</v>
      </c>
      <c r="W240" s="2" t="s">
        <v>3</v>
      </c>
      <c r="X240" s="2" t="s">
        <v>3</v>
      </c>
      <c r="Y240" s="2" t="s">
        <v>3</v>
      </c>
      <c r="Z240" s="36" t="s">
        <v>4</v>
      </c>
      <c r="AA240" s="36" t="s">
        <v>1</v>
      </c>
    </row>
    <row r="241" spans="2:25" x14ac:dyDescent="0.2">
      <c r="B241" s="36" t="s">
        <v>23</v>
      </c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</row>
    <row r="242" spans="2:25" x14ac:dyDescent="0.2">
      <c r="B242" s="36" t="s">
        <v>24</v>
      </c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</row>
  </sheetData>
  <mergeCells count="5">
    <mergeCell ref="B1:Y1"/>
    <mergeCell ref="B241:Y241"/>
    <mergeCell ref="B242:Y242"/>
    <mergeCell ref="Z2:Z240"/>
    <mergeCell ref="AA1:AA2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15"/>
  <sheetViews>
    <sheetView rightToLeft="1" workbookViewId="0">
      <selection activeCell="A23" sqref="A23"/>
    </sheetView>
  </sheetViews>
  <sheetFormatPr defaultRowHeight="14.25" x14ac:dyDescent="0.2"/>
  <cols>
    <col min="1" max="1" width="36" customWidth="1"/>
    <col min="2" max="2" width="12" customWidth="1"/>
    <col min="3" max="3" width="25" customWidth="1"/>
    <col min="4" max="4" width="12" customWidth="1"/>
    <col min="5" max="5" width="21" customWidth="1"/>
    <col min="6" max="6" width="49" customWidth="1"/>
    <col min="7" max="7" width="15" customWidth="1"/>
    <col min="8" max="8" width="19" customWidth="1"/>
    <col min="9" max="9" width="29" customWidth="1"/>
    <col min="10" max="10" width="12" customWidth="1"/>
    <col min="11" max="11" width="24" customWidth="1"/>
    <col min="12" max="12" width="11" customWidth="1"/>
    <col min="13" max="13" width="52" customWidth="1"/>
    <col min="14" max="14" width="19" customWidth="1"/>
    <col min="15" max="15" width="14" customWidth="1"/>
    <col min="16" max="16" width="19" customWidth="1"/>
    <col min="17" max="17" width="12" customWidth="1"/>
    <col min="18" max="18" width="15" customWidth="1"/>
    <col min="19" max="19" width="24.25" customWidth="1"/>
    <col min="20" max="20" width="24" customWidth="1"/>
    <col min="21" max="21" width="23" customWidth="1"/>
    <col min="22" max="22" width="25" customWidth="1"/>
    <col min="23" max="23" width="23" customWidth="1"/>
    <col min="24" max="24" width="12" customWidth="1"/>
  </cols>
  <sheetData>
    <row r="1" spans="1:26" x14ac:dyDescent="0.2">
      <c r="B1" s="37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Z1" s="37" t="s">
        <v>1</v>
      </c>
    </row>
    <row r="2" spans="1:26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119</v>
      </c>
      <c r="M2" s="4" t="s">
        <v>800</v>
      </c>
      <c r="N2" s="4" t="s">
        <v>179</v>
      </c>
      <c r="O2" s="4" t="s">
        <v>70</v>
      </c>
      <c r="P2" s="4" t="s">
        <v>125</v>
      </c>
      <c r="Q2" s="4" t="s">
        <v>72</v>
      </c>
      <c r="R2" s="4" t="s">
        <v>126</v>
      </c>
      <c r="S2" s="4" t="s">
        <v>124</v>
      </c>
      <c r="T2" s="4" t="s">
        <v>74</v>
      </c>
      <c r="U2" s="4" t="s">
        <v>128</v>
      </c>
      <c r="V2" s="4" t="s">
        <v>75</v>
      </c>
      <c r="W2" s="4" t="s">
        <v>76</v>
      </c>
      <c r="X2" s="4" t="s">
        <v>3</v>
      </c>
      <c r="Y2" s="37" t="s">
        <v>4</v>
      </c>
      <c r="Z2" s="37" t="s">
        <v>1</v>
      </c>
    </row>
    <row r="3" spans="1:26" x14ac:dyDescent="0.2">
      <c r="A3" s="2" t="s">
        <v>77</v>
      </c>
      <c r="B3" s="2" t="s">
        <v>78</v>
      </c>
      <c r="C3" s="2" t="s">
        <v>801</v>
      </c>
      <c r="D3" s="2" t="s">
        <v>802</v>
      </c>
      <c r="E3" s="2" t="s">
        <v>188</v>
      </c>
      <c r="F3" s="2" t="s">
        <v>803</v>
      </c>
      <c r="G3" s="9">
        <v>1150259</v>
      </c>
      <c r="H3" s="2" t="s">
        <v>190</v>
      </c>
      <c r="I3" s="2" t="s">
        <v>804</v>
      </c>
      <c r="J3" s="2" t="s">
        <v>83</v>
      </c>
      <c r="K3" s="2" t="s">
        <v>83</v>
      </c>
      <c r="L3" s="2" t="s">
        <v>132</v>
      </c>
      <c r="M3" s="2" t="s">
        <v>805</v>
      </c>
      <c r="N3" s="2" t="s">
        <v>84</v>
      </c>
      <c r="O3" s="2" t="s">
        <v>87</v>
      </c>
      <c r="P3" s="5">
        <v>41619</v>
      </c>
      <c r="Q3" s="5">
        <v>1</v>
      </c>
      <c r="R3" s="5">
        <v>3091</v>
      </c>
      <c r="S3" s="5">
        <v>0</v>
      </c>
      <c r="T3" s="5">
        <v>1286.4432899999999</v>
      </c>
      <c r="U3" s="6">
        <v>8.1260000000000002E-4</v>
      </c>
      <c r="V3" s="6">
        <v>8.0199999999999998E-4</v>
      </c>
      <c r="W3" s="6">
        <v>2.6440000000000003E-4</v>
      </c>
      <c r="X3" s="2" t="s">
        <v>3</v>
      </c>
      <c r="Y3" s="37" t="s">
        <v>4</v>
      </c>
      <c r="Z3" s="37" t="s">
        <v>1</v>
      </c>
    </row>
    <row r="4" spans="1:26" x14ac:dyDescent="0.2">
      <c r="A4" s="2" t="s">
        <v>77</v>
      </c>
      <c r="B4" s="2" t="s">
        <v>78</v>
      </c>
      <c r="C4" s="2" t="s">
        <v>806</v>
      </c>
      <c r="D4" s="2" t="s">
        <v>807</v>
      </c>
      <c r="E4" s="2" t="s">
        <v>188</v>
      </c>
      <c r="F4" s="2" t="s">
        <v>808</v>
      </c>
      <c r="G4" s="9">
        <v>1146232</v>
      </c>
      <c r="H4" s="2" t="s">
        <v>190</v>
      </c>
      <c r="I4" s="2" t="s">
        <v>809</v>
      </c>
      <c r="J4" s="2" t="s">
        <v>83</v>
      </c>
      <c r="K4" s="2" t="s">
        <v>83</v>
      </c>
      <c r="L4" s="2" t="s">
        <v>132</v>
      </c>
      <c r="M4" s="2" t="s">
        <v>810</v>
      </c>
      <c r="N4" s="2" t="s">
        <v>84</v>
      </c>
      <c r="O4" s="2" t="s">
        <v>87</v>
      </c>
      <c r="P4" s="5">
        <v>46986</v>
      </c>
      <c r="Q4" s="5">
        <v>1</v>
      </c>
      <c r="R4" s="5">
        <v>3568.71</v>
      </c>
      <c r="S4" s="5">
        <v>0</v>
      </c>
      <c r="T4" s="5">
        <v>1676.7940799999999</v>
      </c>
      <c r="U4" s="6">
        <v>3.3559999999999997E-4</v>
      </c>
      <c r="V4" s="6">
        <v>1.0452999999999999E-3</v>
      </c>
      <c r="W4" s="6">
        <v>3.4459999999999997E-4</v>
      </c>
      <c r="X4" s="2" t="s">
        <v>3</v>
      </c>
      <c r="Y4" s="37" t="s">
        <v>4</v>
      </c>
      <c r="Z4" s="37" t="s">
        <v>1</v>
      </c>
    </row>
    <row r="5" spans="1:26" x14ac:dyDescent="0.2">
      <c r="A5" s="2" t="s">
        <v>77</v>
      </c>
      <c r="B5" s="2" t="s">
        <v>78</v>
      </c>
      <c r="C5" s="2" t="s">
        <v>811</v>
      </c>
      <c r="D5" s="2" t="s">
        <v>812</v>
      </c>
      <c r="E5" s="2" t="s">
        <v>188</v>
      </c>
      <c r="F5" s="2" t="s">
        <v>813</v>
      </c>
      <c r="G5" s="9">
        <v>1150473</v>
      </c>
      <c r="H5" s="2" t="s">
        <v>190</v>
      </c>
      <c r="I5" s="2" t="s">
        <v>809</v>
      </c>
      <c r="J5" s="2" t="s">
        <v>83</v>
      </c>
      <c r="K5" s="2" t="s">
        <v>83</v>
      </c>
      <c r="L5" s="2" t="s">
        <v>132</v>
      </c>
      <c r="M5" s="2" t="s">
        <v>810</v>
      </c>
      <c r="N5" s="2" t="s">
        <v>84</v>
      </c>
      <c r="O5" s="2" t="s">
        <v>87</v>
      </c>
      <c r="P5" s="5">
        <v>510553</v>
      </c>
      <c r="Q5" s="5">
        <v>1</v>
      </c>
      <c r="R5" s="5">
        <v>357.86</v>
      </c>
      <c r="S5" s="5">
        <v>0</v>
      </c>
      <c r="T5" s="5">
        <v>1827.0649599999999</v>
      </c>
      <c r="U5" s="6">
        <v>1.6525000000000001E-3</v>
      </c>
      <c r="V5" s="6">
        <v>1.139E-3</v>
      </c>
      <c r="W5" s="6">
        <v>3.7550000000000002E-4</v>
      </c>
      <c r="X5" s="2" t="s">
        <v>3</v>
      </c>
      <c r="Y5" s="37" t="s">
        <v>4</v>
      </c>
      <c r="Z5" s="37" t="s">
        <v>1</v>
      </c>
    </row>
    <row r="6" spans="1:26" x14ac:dyDescent="0.2">
      <c r="A6" s="2" t="s">
        <v>77</v>
      </c>
      <c r="B6" s="2" t="s">
        <v>78</v>
      </c>
      <c r="C6" s="2" t="s">
        <v>814</v>
      </c>
      <c r="D6" s="2" t="s">
        <v>815</v>
      </c>
      <c r="E6" s="2" t="s">
        <v>188</v>
      </c>
      <c r="F6" s="2" t="s">
        <v>816</v>
      </c>
      <c r="G6" s="9">
        <v>1148006</v>
      </c>
      <c r="H6" s="2" t="s">
        <v>190</v>
      </c>
      <c r="I6" s="2" t="s">
        <v>809</v>
      </c>
      <c r="J6" s="2" t="s">
        <v>83</v>
      </c>
      <c r="K6" s="2" t="s">
        <v>83</v>
      </c>
      <c r="L6" s="2" t="s">
        <v>132</v>
      </c>
      <c r="M6" s="2" t="s">
        <v>810</v>
      </c>
      <c r="N6" s="2" t="s">
        <v>84</v>
      </c>
      <c r="O6" s="2" t="s">
        <v>87</v>
      </c>
      <c r="P6" s="5">
        <v>286426</v>
      </c>
      <c r="Q6" s="5">
        <v>1</v>
      </c>
      <c r="R6" s="5">
        <v>359.31</v>
      </c>
      <c r="S6" s="5">
        <v>0</v>
      </c>
      <c r="T6" s="5">
        <v>1029.15726</v>
      </c>
      <c r="U6" s="6">
        <v>2.0830000000000002E-4</v>
      </c>
      <c r="V6" s="6">
        <v>6.4159999999999998E-4</v>
      </c>
      <c r="W6" s="6">
        <v>2.1149999999999999E-4</v>
      </c>
      <c r="X6" s="2" t="s">
        <v>3</v>
      </c>
      <c r="Y6" s="37" t="s">
        <v>4</v>
      </c>
      <c r="Z6" s="37" t="s">
        <v>1</v>
      </c>
    </row>
    <row r="7" spans="1:26" x14ac:dyDescent="0.2">
      <c r="A7" s="2" t="s">
        <v>77</v>
      </c>
      <c r="B7" s="2" t="s">
        <v>78</v>
      </c>
      <c r="C7" s="2" t="s">
        <v>811</v>
      </c>
      <c r="D7" s="2" t="s">
        <v>812</v>
      </c>
      <c r="E7" s="2" t="s">
        <v>188</v>
      </c>
      <c r="F7" s="2" t="s">
        <v>817</v>
      </c>
      <c r="G7" s="9">
        <v>1150523</v>
      </c>
      <c r="H7" s="2" t="s">
        <v>190</v>
      </c>
      <c r="I7" s="2" t="s">
        <v>809</v>
      </c>
      <c r="J7" s="2" t="s">
        <v>83</v>
      </c>
      <c r="K7" s="2" t="s">
        <v>83</v>
      </c>
      <c r="L7" s="2" t="s">
        <v>132</v>
      </c>
      <c r="M7" s="2" t="s">
        <v>818</v>
      </c>
      <c r="N7" s="2" t="s">
        <v>84</v>
      </c>
      <c r="O7" s="2" t="s">
        <v>87</v>
      </c>
      <c r="P7" s="5">
        <v>521955</v>
      </c>
      <c r="Q7" s="5">
        <v>1</v>
      </c>
      <c r="R7" s="5">
        <v>385.54</v>
      </c>
      <c r="S7" s="5">
        <v>0</v>
      </c>
      <c r="T7" s="5">
        <v>2012.3453</v>
      </c>
      <c r="U7" s="6">
        <v>1.9123E-3</v>
      </c>
      <c r="V7" s="6">
        <v>1.2545E-3</v>
      </c>
      <c r="W7" s="6">
        <v>4.1349999999999997E-4</v>
      </c>
      <c r="X7" s="2" t="s">
        <v>3</v>
      </c>
      <c r="Y7" s="37" t="s">
        <v>4</v>
      </c>
      <c r="Z7" s="37" t="s">
        <v>1</v>
      </c>
    </row>
    <row r="8" spans="1:26" x14ac:dyDescent="0.2">
      <c r="A8" s="2" t="s">
        <v>77</v>
      </c>
      <c r="B8" s="2" t="s">
        <v>78</v>
      </c>
      <c r="C8" s="2" t="s">
        <v>806</v>
      </c>
      <c r="D8" s="2" t="s">
        <v>807</v>
      </c>
      <c r="E8" s="2" t="s">
        <v>188</v>
      </c>
      <c r="F8" s="2" t="s">
        <v>819</v>
      </c>
      <c r="G8" s="9">
        <v>1146414</v>
      </c>
      <c r="H8" s="2" t="s">
        <v>190</v>
      </c>
      <c r="I8" s="2" t="s">
        <v>809</v>
      </c>
      <c r="J8" s="2" t="s">
        <v>83</v>
      </c>
      <c r="K8" s="2" t="s">
        <v>83</v>
      </c>
      <c r="L8" s="2" t="s">
        <v>132</v>
      </c>
      <c r="M8" s="2" t="s">
        <v>818</v>
      </c>
      <c r="N8" s="2" t="s">
        <v>84</v>
      </c>
      <c r="O8" s="2" t="s">
        <v>87</v>
      </c>
      <c r="P8" s="5">
        <v>48335.95</v>
      </c>
      <c r="Q8" s="5">
        <v>1</v>
      </c>
      <c r="R8" s="5">
        <v>3844.3</v>
      </c>
      <c r="S8" s="5">
        <v>0</v>
      </c>
      <c r="T8" s="5">
        <v>1858.1789200000001</v>
      </c>
      <c r="U8" s="6">
        <v>8.9499999999999996E-4</v>
      </c>
      <c r="V8" s="6">
        <v>1.1584E-3</v>
      </c>
      <c r="W8" s="6">
        <v>3.8190000000000001E-4</v>
      </c>
      <c r="X8" s="2" t="s">
        <v>3</v>
      </c>
      <c r="Y8" s="37" t="s">
        <v>4</v>
      </c>
      <c r="Z8" s="37" t="s">
        <v>1</v>
      </c>
    </row>
    <row r="9" spans="1:26" x14ac:dyDescent="0.2">
      <c r="A9" s="2" t="s">
        <v>77</v>
      </c>
      <c r="B9" s="2" t="s">
        <v>78</v>
      </c>
      <c r="C9" s="2" t="s">
        <v>811</v>
      </c>
      <c r="D9" s="2" t="s">
        <v>812</v>
      </c>
      <c r="E9" s="2" t="s">
        <v>188</v>
      </c>
      <c r="F9" s="2" t="s">
        <v>820</v>
      </c>
      <c r="G9" s="9">
        <v>1148899</v>
      </c>
      <c r="H9" s="2" t="s">
        <v>190</v>
      </c>
      <c r="I9" s="2" t="s">
        <v>804</v>
      </c>
      <c r="J9" s="2" t="s">
        <v>83</v>
      </c>
      <c r="K9" s="2" t="s">
        <v>83</v>
      </c>
      <c r="L9" s="2" t="s">
        <v>132</v>
      </c>
      <c r="M9" s="2" t="s">
        <v>821</v>
      </c>
      <c r="N9" s="2" t="s">
        <v>84</v>
      </c>
      <c r="O9" s="2" t="s">
        <v>87</v>
      </c>
      <c r="P9" s="5">
        <v>9164</v>
      </c>
      <c r="Q9" s="5">
        <v>1</v>
      </c>
      <c r="R9" s="5">
        <v>2014</v>
      </c>
      <c r="S9" s="5">
        <v>0</v>
      </c>
      <c r="T9" s="5">
        <v>184.56296</v>
      </c>
      <c r="U9" s="6">
        <v>4.4299999999999999E-5</v>
      </c>
      <c r="V9" s="6">
        <v>1.1509999999999999E-4</v>
      </c>
      <c r="W9" s="6">
        <v>3.79E-5</v>
      </c>
      <c r="X9" s="2" t="s">
        <v>3</v>
      </c>
      <c r="Y9" s="37" t="s">
        <v>4</v>
      </c>
      <c r="Z9" s="37" t="s">
        <v>1</v>
      </c>
    </row>
    <row r="10" spans="1:26" x14ac:dyDescent="0.2">
      <c r="A10" s="2" t="s">
        <v>77</v>
      </c>
      <c r="B10" s="2" t="s">
        <v>78</v>
      </c>
      <c r="C10" s="2" t="s">
        <v>806</v>
      </c>
      <c r="D10" s="2" t="s">
        <v>807</v>
      </c>
      <c r="E10" s="2" t="s">
        <v>188</v>
      </c>
      <c r="F10" s="2" t="s">
        <v>822</v>
      </c>
      <c r="G10" s="9">
        <v>1146356</v>
      </c>
      <c r="H10" s="2" t="s">
        <v>190</v>
      </c>
      <c r="I10" s="2" t="s">
        <v>804</v>
      </c>
      <c r="J10" s="2" t="s">
        <v>83</v>
      </c>
      <c r="K10" s="2" t="s">
        <v>83</v>
      </c>
      <c r="L10" s="2" t="s">
        <v>132</v>
      </c>
      <c r="M10" s="2" t="s">
        <v>821</v>
      </c>
      <c r="N10" s="2" t="s">
        <v>84</v>
      </c>
      <c r="O10" s="2" t="s">
        <v>87</v>
      </c>
      <c r="P10" s="5">
        <v>6737</v>
      </c>
      <c r="Q10" s="5">
        <v>1</v>
      </c>
      <c r="R10" s="5">
        <v>20050</v>
      </c>
      <c r="S10" s="5">
        <v>0</v>
      </c>
      <c r="T10" s="5">
        <v>1350.7684999999999</v>
      </c>
      <c r="U10" s="6">
        <v>1.9019999999999999E-4</v>
      </c>
      <c r="V10" s="6">
        <v>8.4209999999999992E-4</v>
      </c>
      <c r="W10" s="6">
        <v>2.7760000000000003E-4</v>
      </c>
      <c r="X10" s="2" t="s">
        <v>3</v>
      </c>
      <c r="Y10" s="37" t="s">
        <v>4</v>
      </c>
      <c r="Z10" s="37" t="s">
        <v>1</v>
      </c>
    </row>
    <row r="11" spans="1:26" x14ac:dyDescent="0.2">
      <c r="A11" s="2" t="s">
        <v>77</v>
      </c>
      <c r="B11" s="2" t="s">
        <v>78</v>
      </c>
      <c r="C11" s="2" t="s">
        <v>801</v>
      </c>
      <c r="D11" s="2" t="s">
        <v>802</v>
      </c>
      <c r="E11" s="2" t="s">
        <v>188</v>
      </c>
      <c r="F11" s="2" t="s">
        <v>823</v>
      </c>
      <c r="G11" s="9">
        <v>1150002</v>
      </c>
      <c r="H11" s="2" t="s">
        <v>190</v>
      </c>
      <c r="I11" s="2" t="s">
        <v>809</v>
      </c>
      <c r="J11" s="2" t="s">
        <v>83</v>
      </c>
      <c r="K11" s="2" t="s">
        <v>83</v>
      </c>
      <c r="L11" s="2" t="s">
        <v>132</v>
      </c>
      <c r="M11" s="2" t="s">
        <v>818</v>
      </c>
      <c r="N11" s="2" t="s">
        <v>84</v>
      </c>
      <c r="O11" s="2" t="s">
        <v>87</v>
      </c>
      <c r="P11" s="5">
        <v>430000</v>
      </c>
      <c r="Q11" s="5">
        <v>1</v>
      </c>
      <c r="R11" s="5">
        <v>447.56</v>
      </c>
      <c r="S11" s="5">
        <v>0</v>
      </c>
      <c r="T11" s="5">
        <v>1924.508</v>
      </c>
      <c r="U11" s="6">
        <v>1.7462000000000001E-3</v>
      </c>
      <c r="V11" s="6">
        <v>1.1998E-3</v>
      </c>
      <c r="W11" s="6">
        <v>3.9550000000000002E-4</v>
      </c>
      <c r="X11" s="2" t="s">
        <v>3</v>
      </c>
      <c r="Y11" s="37" t="s">
        <v>4</v>
      </c>
      <c r="Z11" s="37" t="s">
        <v>1</v>
      </c>
    </row>
    <row r="12" spans="1:26" x14ac:dyDescent="0.2">
      <c r="A12" s="2" t="s">
        <v>77</v>
      </c>
      <c r="B12" s="2" t="s">
        <v>78</v>
      </c>
      <c r="C12" s="2" t="s">
        <v>801</v>
      </c>
      <c r="D12" s="2" t="s">
        <v>802</v>
      </c>
      <c r="E12" s="2" t="s">
        <v>188</v>
      </c>
      <c r="F12" s="2" t="s">
        <v>824</v>
      </c>
      <c r="G12" s="9">
        <v>1149996</v>
      </c>
      <c r="H12" s="2" t="s">
        <v>190</v>
      </c>
      <c r="I12" s="2" t="s">
        <v>809</v>
      </c>
      <c r="J12" s="2" t="s">
        <v>83</v>
      </c>
      <c r="K12" s="2" t="s">
        <v>83</v>
      </c>
      <c r="L12" s="2" t="s">
        <v>132</v>
      </c>
      <c r="M12" s="2" t="s">
        <v>810</v>
      </c>
      <c r="N12" s="2" t="s">
        <v>84</v>
      </c>
      <c r="O12" s="2" t="s">
        <v>87</v>
      </c>
      <c r="P12" s="5">
        <v>368200</v>
      </c>
      <c r="Q12" s="5">
        <v>1</v>
      </c>
      <c r="R12" s="5">
        <v>457.01</v>
      </c>
      <c r="S12" s="5">
        <v>0</v>
      </c>
      <c r="T12" s="5">
        <v>1682.71082</v>
      </c>
      <c r="U12" s="6">
        <v>2.542E-3</v>
      </c>
      <c r="V12" s="6">
        <v>1.049E-3</v>
      </c>
      <c r="W12" s="6">
        <v>3.458E-4</v>
      </c>
      <c r="X12" s="2" t="s">
        <v>3</v>
      </c>
      <c r="Y12" s="37" t="s">
        <v>4</v>
      </c>
      <c r="Z12" s="37" t="s">
        <v>1</v>
      </c>
    </row>
    <row r="13" spans="1:26" x14ac:dyDescent="0.2">
      <c r="A13" s="2" t="s">
        <v>77</v>
      </c>
      <c r="B13" s="2" t="s">
        <v>78</v>
      </c>
      <c r="C13" s="2" t="s">
        <v>825</v>
      </c>
      <c r="D13" s="2" t="s">
        <v>826</v>
      </c>
      <c r="E13" s="2" t="s">
        <v>188</v>
      </c>
      <c r="F13" s="2" t="s">
        <v>827</v>
      </c>
      <c r="G13" s="9">
        <v>1196153</v>
      </c>
      <c r="H13" s="2" t="s">
        <v>190</v>
      </c>
      <c r="I13" s="2" t="s">
        <v>804</v>
      </c>
      <c r="J13" s="2" t="s">
        <v>83</v>
      </c>
      <c r="K13" s="2" t="s">
        <v>83</v>
      </c>
      <c r="L13" s="2" t="s">
        <v>132</v>
      </c>
      <c r="M13" s="2" t="s">
        <v>821</v>
      </c>
      <c r="N13" s="2" t="s">
        <v>84</v>
      </c>
      <c r="O13" s="2" t="s">
        <v>87</v>
      </c>
      <c r="P13" s="5">
        <v>9941</v>
      </c>
      <c r="Q13" s="5">
        <v>1</v>
      </c>
      <c r="R13" s="5">
        <v>5568</v>
      </c>
      <c r="S13" s="5">
        <v>0</v>
      </c>
      <c r="T13" s="5">
        <v>553.51487999999995</v>
      </c>
      <c r="U13" s="6">
        <v>1.5779000000000001E-3</v>
      </c>
      <c r="V13" s="6">
        <v>3.4509999999999999E-4</v>
      </c>
      <c r="W13" s="6">
        <v>1.137E-4</v>
      </c>
      <c r="X13" s="2" t="s">
        <v>3</v>
      </c>
      <c r="Y13" s="37" t="s">
        <v>4</v>
      </c>
      <c r="Z13" s="37" t="s">
        <v>1</v>
      </c>
    </row>
    <row r="14" spans="1:26" x14ac:dyDescent="0.2">
      <c r="A14" s="2" t="s">
        <v>77</v>
      </c>
      <c r="B14" s="2" t="s">
        <v>78</v>
      </c>
      <c r="C14" s="2" t="s">
        <v>828</v>
      </c>
      <c r="D14" s="2" t="s">
        <v>829</v>
      </c>
      <c r="E14" s="2" t="s">
        <v>175</v>
      </c>
      <c r="F14" s="2" t="s">
        <v>830</v>
      </c>
      <c r="G14" s="2" t="s">
        <v>831</v>
      </c>
      <c r="H14" s="2" t="s">
        <v>650</v>
      </c>
      <c r="I14" s="2" t="s">
        <v>832</v>
      </c>
      <c r="J14" s="2" t="s">
        <v>169</v>
      </c>
      <c r="K14" s="2" t="s">
        <v>170</v>
      </c>
      <c r="L14" s="2" t="s">
        <v>651</v>
      </c>
      <c r="M14" s="2" t="s">
        <v>833</v>
      </c>
      <c r="N14" s="2" t="s">
        <v>84</v>
      </c>
      <c r="O14" s="2" t="s">
        <v>93</v>
      </c>
      <c r="P14" s="5">
        <v>2505</v>
      </c>
      <c r="Q14" s="5">
        <v>3.681</v>
      </c>
      <c r="R14" s="5">
        <v>52307</v>
      </c>
      <c r="S14" s="5">
        <v>0</v>
      </c>
      <c r="T14" s="5">
        <v>4823.1787700000004</v>
      </c>
      <c r="U14" s="6">
        <v>2.3999999999999999E-6</v>
      </c>
      <c r="V14" s="6">
        <v>3.0068E-3</v>
      </c>
      <c r="W14" s="6">
        <v>9.9120000000000002E-4</v>
      </c>
      <c r="X14" s="9">
        <v>400033001</v>
      </c>
      <c r="Y14" s="37" t="s">
        <v>4</v>
      </c>
      <c r="Z14" s="37" t="s">
        <v>1</v>
      </c>
    </row>
    <row r="15" spans="1:26" x14ac:dyDescent="0.2">
      <c r="A15" s="2" t="s">
        <v>77</v>
      </c>
      <c r="B15" s="2" t="s">
        <v>78</v>
      </c>
      <c r="C15" s="2" t="s">
        <v>834</v>
      </c>
      <c r="D15" s="2" t="s">
        <v>835</v>
      </c>
      <c r="E15" s="2" t="s">
        <v>175</v>
      </c>
      <c r="F15" s="2" t="s">
        <v>836</v>
      </c>
      <c r="G15" s="2" t="s">
        <v>837</v>
      </c>
      <c r="H15" s="2" t="s">
        <v>650</v>
      </c>
      <c r="I15" s="2" t="s">
        <v>832</v>
      </c>
      <c r="J15" s="2" t="s">
        <v>169</v>
      </c>
      <c r="K15" s="2" t="s">
        <v>170</v>
      </c>
      <c r="L15" s="2" t="s">
        <v>657</v>
      </c>
      <c r="M15" s="2" t="s">
        <v>833</v>
      </c>
      <c r="N15" s="2" t="s">
        <v>84</v>
      </c>
      <c r="O15" s="2" t="s">
        <v>93</v>
      </c>
      <c r="P15" s="5">
        <v>3464</v>
      </c>
      <c r="Q15" s="5">
        <v>3.681</v>
      </c>
      <c r="R15" s="5">
        <v>44401</v>
      </c>
      <c r="S15" s="5">
        <v>0</v>
      </c>
      <c r="T15" s="5">
        <v>5667.0290599999998</v>
      </c>
      <c r="U15" s="6">
        <v>5.9000000000000003E-6</v>
      </c>
      <c r="V15" s="6">
        <v>3.5328999999999998E-3</v>
      </c>
      <c r="W15" s="6">
        <v>1.1646E-3</v>
      </c>
      <c r="X15" s="9">
        <v>400057455</v>
      </c>
      <c r="Y15" s="37" t="s">
        <v>4</v>
      </c>
      <c r="Z15" s="37" t="s">
        <v>1</v>
      </c>
    </row>
    <row r="16" spans="1:26" x14ac:dyDescent="0.2">
      <c r="A16" s="2" t="s">
        <v>77</v>
      </c>
      <c r="B16" s="2" t="s">
        <v>78</v>
      </c>
      <c r="C16" s="2" t="s">
        <v>828</v>
      </c>
      <c r="D16" s="2" t="s">
        <v>829</v>
      </c>
      <c r="E16" s="2" t="s">
        <v>175</v>
      </c>
      <c r="F16" s="2" t="s">
        <v>838</v>
      </c>
      <c r="G16" s="2" t="s">
        <v>839</v>
      </c>
      <c r="H16" s="2" t="s">
        <v>650</v>
      </c>
      <c r="I16" s="2" t="s">
        <v>832</v>
      </c>
      <c r="J16" s="2" t="s">
        <v>169</v>
      </c>
      <c r="K16" s="2" t="s">
        <v>170</v>
      </c>
      <c r="L16" s="2" t="s">
        <v>651</v>
      </c>
      <c r="M16" s="2" t="s">
        <v>833</v>
      </c>
      <c r="N16" s="2" t="s">
        <v>84</v>
      </c>
      <c r="O16" s="2" t="s">
        <v>93</v>
      </c>
      <c r="P16" s="5">
        <v>586</v>
      </c>
      <c r="Q16" s="5">
        <v>3.681</v>
      </c>
      <c r="R16" s="5">
        <v>6565</v>
      </c>
      <c r="S16" s="5">
        <v>0</v>
      </c>
      <c r="T16" s="5">
        <v>141.61138</v>
      </c>
      <c r="U16" s="6">
        <v>3.1E-6</v>
      </c>
      <c r="V16" s="6">
        <v>8.8299999999999991E-5</v>
      </c>
      <c r="W16" s="6">
        <v>2.9099999999999999E-5</v>
      </c>
      <c r="X16" s="9">
        <v>471030803</v>
      </c>
      <c r="Y16" s="37" t="s">
        <v>4</v>
      </c>
      <c r="Z16" s="37" t="s">
        <v>1</v>
      </c>
    </row>
    <row r="17" spans="1:26" x14ac:dyDescent="0.2">
      <c r="A17" s="2" t="s">
        <v>77</v>
      </c>
      <c r="B17" s="2" t="s">
        <v>78</v>
      </c>
      <c r="C17" s="2" t="s">
        <v>840</v>
      </c>
      <c r="D17" s="2" t="s">
        <v>841</v>
      </c>
      <c r="E17" s="2" t="s">
        <v>175</v>
      </c>
      <c r="F17" s="2" t="s">
        <v>842</v>
      </c>
      <c r="G17" s="2" t="s">
        <v>843</v>
      </c>
      <c r="H17" s="2" t="s">
        <v>650</v>
      </c>
      <c r="I17" s="2" t="s">
        <v>832</v>
      </c>
      <c r="J17" s="2" t="s">
        <v>169</v>
      </c>
      <c r="K17" s="2" t="s">
        <v>170</v>
      </c>
      <c r="L17" s="2" t="s">
        <v>651</v>
      </c>
      <c r="M17" s="2" t="s">
        <v>833</v>
      </c>
      <c r="N17" s="2" t="s">
        <v>84</v>
      </c>
      <c r="O17" s="2" t="s">
        <v>93</v>
      </c>
      <c r="P17" s="5">
        <v>4746</v>
      </c>
      <c r="Q17" s="5">
        <v>3.681</v>
      </c>
      <c r="R17" s="5">
        <v>48070</v>
      </c>
      <c r="S17" s="5">
        <v>0</v>
      </c>
      <c r="T17" s="5">
        <v>8397.8414900000007</v>
      </c>
      <c r="U17" s="6">
        <v>5.1999999999999993E-6</v>
      </c>
      <c r="V17" s="6">
        <v>5.2353000000000009E-3</v>
      </c>
      <c r="W17" s="6">
        <v>1.7256999999999999E-3</v>
      </c>
      <c r="X17" s="9">
        <v>471246508</v>
      </c>
      <c r="Y17" s="37" t="s">
        <v>4</v>
      </c>
      <c r="Z17" s="37" t="s">
        <v>1</v>
      </c>
    </row>
    <row r="18" spans="1:26" x14ac:dyDescent="0.2">
      <c r="A18" s="2" t="s">
        <v>77</v>
      </c>
      <c r="B18" s="2" t="s">
        <v>78</v>
      </c>
      <c r="C18" s="2" t="s">
        <v>828</v>
      </c>
      <c r="D18" s="2" t="s">
        <v>829</v>
      </c>
      <c r="E18" s="2" t="s">
        <v>175</v>
      </c>
      <c r="F18" s="2" t="s">
        <v>844</v>
      </c>
      <c r="G18" s="2" t="s">
        <v>845</v>
      </c>
      <c r="H18" s="2" t="s">
        <v>650</v>
      </c>
      <c r="I18" s="2" t="s">
        <v>832</v>
      </c>
      <c r="J18" s="2" t="s">
        <v>169</v>
      </c>
      <c r="K18" s="2" t="s">
        <v>170</v>
      </c>
      <c r="L18" s="2" t="s">
        <v>651</v>
      </c>
      <c r="M18" s="2" t="s">
        <v>833</v>
      </c>
      <c r="N18" s="2" t="s">
        <v>84</v>
      </c>
      <c r="O18" s="2" t="s">
        <v>93</v>
      </c>
      <c r="P18" s="5">
        <v>6264</v>
      </c>
      <c r="Q18" s="5">
        <v>3.681</v>
      </c>
      <c r="R18" s="5">
        <v>12596</v>
      </c>
      <c r="S18" s="5">
        <v>0</v>
      </c>
      <c r="T18" s="5">
        <v>2904.3584700000001</v>
      </c>
      <c r="U18" s="6">
        <v>4.35E-5</v>
      </c>
      <c r="V18" s="6">
        <v>1.8105999999999999E-3</v>
      </c>
      <c r="W18" s="6">
        <v>5.9679999999999998E-4</v>
      </c>
      <c r="X18" s="9">
        <v>471037378</v>
      </c>
      <c r="Y18" s="37" t="s">
        <v>4</v>
      </c>
      <c r="Z18" s="37" t="s">
        <v>1</v>
      </c>
    </row>
    <row r="19" spans="1:26" x14ac:dyDescent="0.2">
      <c r="A19" s="2" t="s">
        <v>77</v>
      </c>
      <c r="B19" s="2" t="s">
        <v>78</v>
      </c>
      <c r="C19" s="2" t="s">
        <v>846</v>
      </c>
      <c r="D19" s="2" t="s">
        <v>847</v>
      </c>
      <c r="E19" s="2" t="s">
        <v>175</v>
      </c>
      <c r="F19" s="2" t="s">
        <v>848</v>
      </c>
      <c r="G19" s="2" t="s">
        <v>849</v>
      </c>
      <c r="H19" s="2" t="s">
        <v>650</v>
      </c>
      <c r="I19" s="2" t="s">
        <v>832</v>
      </c>
      <c r="J19" s="2" t="s">
        <v>169</v>
      </c>
      <c r="K19" s="2" t="s">
        <v>170</v>
      </c>
      <c r="L19" s="2" t="s">
        <v>651</v>
      </c>
      <c r="M19" s="2" t="s">
        <v>833</v>
      </c>
      <c r="N19" s="2" t="s">
        <v>84</v>
      </c>
      <c r="O19" s="2" t="s">
        <v>93</v>
      </c>
      <c r="P19" s="5">
        <v>980</v>
      </c>
      <c r="Q19" s="5">
        <v>3.681</v>
      </c>
      <c r="R19" s="5">
        <v>5859</v>
      </c>
      <c r="S19" s="5">
        <v>0</v>
      </c>
      <c r="T19" s="5">
        <v>211.35639</v>
      </c>
      <c r="U19" s="6">
        <v>9.9000000000000001E-6</v>
      </c>
      <c r="V19" s="6">
        <v>1.3180000000000001E-4</v>
      </c>
      <c r="W19" s="6">
        <v>4.3399999999999998E-5</v>
      </c>
      <c r="X19" s="9">
        <v>471073191</v>
      </c>
      <c r="Y19" s="37" t="s">
        <v>4</v>
      </c>
      <c r="Z19" s="37" t="s">
        <v>1</v>
      </c>
    </row>
    <row r="20" spans="1:26" x14ac:dyDescent="0.2">
      <c r="A20" s="2" t="s">
        <v>77</v>
      </c>
      <c r="B20" s="2" t="s">
        <v>78</v>
      </c>
      <c r="C20" s="2" t="s">
        <v>850</v>
      </c>
      <c r="D20" s="2" t="s">
        <v>851</v>
      </c>
      <c r="E20" s="2" t="s">
        <v>175</v>
      </c>
      <c r="F20" s="2" t="s">
        <v>852</v>
      </c>
      <c r="G20" s="2" t="s">
        <v>853</v>
      </c>
      <c r="H20" s="2" t="s">
        <v>650</v>
      </c>
      <c r="I20" s="2" t="s">
        <v>832</v>
      </c>
      <c r="J20" s="2" t="s">
        <v>169</v>
      </c>
      <c r="K20" s="2" t="s">
        <v>170</v>
      </c>
      <c r="L20" s="2" t="s">
        <v>795</v>
      </c>
      <c r="M20" s="2" t="s">
        <v>833</v>
      </c>
      <c r="N20" s="2" t="s">
        <v>84</v>
      </c>
      <c r="O20" s="2" t="s">
        <v>93</v>
      </c>
      <c r="P20" s="5">
        <v>4784</v>
      </c>
      <c r="Q20" s="5">
        <v>3.681</v>
      </c>
      <c r="R20" s="5">
        <v>37152.5</v>
      </c>
      <c r="S20" s="5">
        <v>0</v>
      </c>
      <c r="T20" s="5">
        <v>6542.5195800000001</v>
      </c>
      <c r="U20" s="6">
        <v>4.6449999999999996E-4</v>
      </c>
      <c r="V20" s="6">
        <v>4.0787000000000002E-3</v>
      </c>
      <c r="W20" s="6">
        <v>1.3444999999999998E-3</v>
      </c>
      <c r="X20" s="9">
        <v>472769284</v>
      </c>
      <c r="Y20" s="37" t="s">
        <v>4</v>
      </c>
      <c r="Z20" s="37" t="s">
        <v>1</v>
      </c>
    </row>
    <row r="21" spans="1:26" x14ac:dyDescent="0.2">
      <c r="A21" s="2" t="s">
        <v>77</v>
      </c>
      <c r="B21" s="2" t="s">
        <v>78</v>
      </c>
      <c r="C21" s="2" t="s">
        <v>846</v>
      </c>
      <c r="D21" s="2" t="s">
        <v>847</v>
      </c>
      <c r="E21" s="2" t="s">
        <v>175</v>
      </c>
      <c r="F21" s="2" t="s">
        <v>854</v>
      </c>
      <c r="G21" s="2" t="s">
        <v>855</v>
      </c>
      <c r="H21" s="2" t="s">
        <v>650</v>
      </c>
      <c r="I21" s="2" t="s">
        <v>832</v>
      </c>
      <c r="J21" s="2" t="s">
        <v>169</v>
      </c>
      <c r="K21" s="2" t="s">
        <v>170</v>
      </c>
      <c r="L21" s="2" t="s">
        <v>190</v>
      </c>
      <c r="M21" s="2" t="s">
        <v>833</v>
      </c>
      <c r="N21" s="2" t="s">
        <v>84</v>
      </c>
      <c r="O21" s="2" t="s">
        <v>93</v>
      </c>
      <c r="P21" s="5">
        <v>1751</v>
      </c>
      <c r="Q21" s="5">
        <v>3.681</v>
      </c>
      <c r="R21" s="5">
        <v>8527</v>
      </c>
      <c r="S21" s="5">
        <v>0</v>
      </c>
      <c r="T21" s="5">
        <v>549.6019</v>
      </c>
      <c r="U21" s="6">
        <v>2.0000000000000002E-5</v>
      </c>
      <c r="V21" s="6">
        <v>3.4259999999999998E-4</v>
      </c>
      <c r="W21" s="6">
        <v>1.1289999999999999E-4</v>
      </c>
      <c r="X21" s="9">
        <v>471007504</v>
      </c>
      <c r="Y21" s="37" t="s">
        <v>4</v>
      </c>
      <c r="Z21" s="37" t="s">
        <v>1</v>
      </c>
    </row>
    <row r="22" spans="1:26" x14ac:dyDescent="0.2">
      <c r="A22" s="2" t="s">
        <v>77</v>
      </c>
      <c r="B22" s="2" t="s">
        <v>78</v>
      </c>
      <c r="C22" s="2" t="s">
        <v>846</v>
      </c>
      <c r="D22" s="2" t="s">
        <v>847</v>
      </c>
      <c r="E22" s="2" t="s">
        <v>175</v>
      </c>
      <c r="F22" s="2" t="s">
        <v>856</v>
      </c>
      <c r="G22" s="2" t="s">
        <v>857</v>
      </c>
      <c r="H22" s="2" t="s">
        <v>650</v>
      </c>
      <c r="I22" s="2" t="s">
        <v>832</v>
      </c>
      <c r="J22" s="2" t="s">
        <v>169</v>
      </c>
      <c r="K22" s="2" t="s">
        <v>858</v>
      </c>
      <c r="L22" s="2" t="s">
        <v>190</v>
      </c>
      <c r="M22" s="2" t="s">
        <v>833</v>
      </c>
      <c r="N22" s="2" t="s">
        <v>84</v>
      </c>
      <c r="O22" s="2" t="s">
        <v>92</v>
      </c>
      <c r="P22" s="5">
        <v>13157</v>
      </c>
      <c r="Q22" s="5">
        <v>3.9790999999999999</v>
      </c>
      <c r="R22" s="5">
        <v>5083</v>
      </c>
      <c r="S22" s="5">
        <v>0</v>
      </c>
      <c r="T22" s="5">
        <v>2661.10394</v>
      </c>
      <c r="U22" s="6">
        <v>1.092E-4</v>
      </c>
      <c r="V22" s="6">
        <v>1.6589999999999999E-3</v>
      </c>
      <c r="W22" s="6">
        <v>5.4679999999999996E-4</v>
      </c>
      <c r="X22" s="9">
        <v>471106538</v>
      </c>
      <c r="Y22" s="37" t="s">
        <v>4</v>
      </c>
      <c r="Z22" s="37" t="s">
        <v>1</v>
      </c>
    </row>
    <row r="23" spans="1:26" x14ac:dyDescent="0.2">
      <c r="A23" s="2" t="s">
        <v>77</v>
      </c>
      <c r="B23" s="2" t="s">
        <v>78</v>
      </c>
      <c r="C23" s="2" t="s">
        <v>834</v>
      </c>
      <c r="D23" s="2" t="s">
        <v>835</v>
      </c>
      <c r="E23" s="2" t="s">
        <v>175</v>
      </c>
      <c r="F23" s="2" t="s">
        <v>859</v>
      </c>
      <c r="G23" s="2" t="s">
        <v>860</v>
      </c>
      <c r="H23" s="2" t="s">
        <v>650</v>
      </c>
      <c r="I23" s="2" t="s">
        <v>832</v>
      </c>
      <c r="J23" s="2" t="s">
        <v>169</v>
      </c>
      <c r="K23" s="2" t="s">
        <v>170</v>
      </c>
      <c r="L23" s="2" t="s">
        <v>190</v>
      </c>
      <c r="M23" s="2" t="s">
        <v>833</v>
      </c>
      <c r="N23" s="2" t="s">
        <v>84</v>
      </c>
      <c r="O23" s="2" t="s">
        <v>93</v>
      </c>
      <c r="P23" s="5">
        <v>2888</v>
      </c>
      <c r="Q23" s="5">
        <v>3.681</v>
      </c>
      <c r="R23" s="5">
        <v>16937</v>
      </c>
      <c r="S23" s="5">
        <v>0</v>
      </c>
      <c r="T23" s="5">
        <v>1800.5264</v>
      </c>
      <c r="U23" s="6">
        <v>8.8999999999999995E-6</v>
      </c>
      <c r="V23" s="6">
        <v>1.1225E-3</v>
      </c>
      <c r="W23" s="6">
        <v>3.6999999999999999E-4</v>
      </c>
      <c r="X23" s="9">
        <v>471057970</v>
      </c>
      <c r="Y23" s="37" t="s">
        <v>4</v>
      </c>
      <c r="Z23" s="37" t="s">
        <v>1</v>
      </c>
    </row>
    <row r="24" spans="1:26" x14ac:dyDescent="0.2">
      <c r="A24" s="2" t="s">
        <v>77</v>
      </c>
      <c r="B24" s="2" t="s">
        <v>78</v>
      </c>
      <c r="C24" s="2" t="s">
        <v>861</v>
      </c>
      <c r="D24" s="2" t="s">
        <v>862</v>
      </c>
      <c r="E24" s="2" t="s">
        <v>175</v>
      </c>
      <c r="F24" s="2" t="s">
        <v>863</v>
      </c>
      <c r="G24" s="2" t="s">
        <v>864</v>
      </c>
      <c r="H24" s="2" t="s">
        <v>650</v>
      </c>
      <c r="I24" s="2" t="s">
        <v>832</v>
      </c>
      <c r="J24" s="2" t="s">
        <v>169</v>
      </c>
      <c r="K24" s="2" t="s">
        <v>170</v>
      </c>
      <c r="L24" s="2" t="s">
        <v>657</v>
      </c>
      <c r="M24" s="2" t="s">
        <v>833</v>
      </c>
      <c r="N24" s="2" t="s">
        <v>84</v>
      </c>
      <c r="O24" s="2" t="s">
        <v>93</v>
      </c>
      <c r="P24" s="5">
        <v>767</v>
      </c>
      <c r="Q24" s="5">
        <v>3.681</v>
      </c>
      <c r="R24" s="5">
        <v>22499</v>
      </c>
      <c r="S24" s="5">
        <v>0</v>
      </c>
      <c r="T24" s="5">
        <v>635.22033999999996</v>
      </c>
      <c r="U24" s="6">
        <v>9.3000000000000007E-6</v>
      </c>
      <c r="V24" s="6">
        <v>3.9600000000000003E-4</v>
      </c>
      <c r="W24" s="6">
        <v>1.305E-4</v>
      </c>
      <c r="X24" s="9">
        <v>471000350</v>
      </c>
      <c r="Y24" s="37" t="s">
        <v>4</v>
      </c>
      <c r="Z24" s="37" t="s">
        <v>1</v>
      </c>
    </row>
    <row r="25" spans="1:26" x14ac:dyDescent="0.2">
      <c r="A25" s="2" t="s">
        <v>77</v>
      </c>
      <c r="B25" s="2" t="s">
        <v>78</v>
      </c>
      <c r="C25" s="2" t="s">
        <v>846</v>
      </c>
      <c r="D25" s="2" t="s">
        <v>847</v>
      </c>
      <c r="E25" s="2" t="s">
        <v>175</v>
      </c>
      <c r="F25" s="2" t="s">
        <v>865</v>
      </c>
      <c r="G25" s="2" t="s">
        <v>866</v>
      </c>
      <c r="H25" s="2" t="s">
        <v>650</v>
      </c>
      <c r="I25" s="2" t="s">
        <v>832</v>
      </c>
      <c r="J25" s="2" t="s">
        <v>169</v>
      </c>
      <c r="K25" s="2" t="s">
        <v>170</v>
      </c>
      <c r="L25" s="2" t="s">
        <v>651</v>
      </c>
      <c r="M25" s="2" t="s">
        <v>833</v>
      </c>
      <c r="N25" s="2" t="s">
        <v>84</v>
      </c>
      <c r="O25" s="2" t="s">
        <v>93</v>
      </c>
      <c r="P25" s="5">
        <v>5554</v>
      </c>
      <c r="Q25" s="5">
        <v>3.681</v>
      </c>
      <c r="R25" s="5">
        <v>11601</v>
      </c>
      <c r="S25" s="5">
        <v>0</v>
      </c>
      <c r="T25" s="5">
        <v>2371.7402200000001</v>
      </c>
      <c r="U25" s="6">
        <v>1.3382999999999999E-3</v>
      </c>
      <c r="V25" s="6">
        <v>1.4785999999999998E-3</v>
      </c>
      <c r="W25" s="6">
        <v>4.8739999999999998E-4</v>
      </c>
      <c r="X25" s="9">
        <v>471076459</v>
      </c>
      <c r="Y25" s="37" t="s">
        <v>4</v>
      </c>
      <c r="Z25" s="37" t="s">
        <v>1</v>
      </c>
    </row>
    <row r="26" spans="1:26" x14ac:dyDescent="0.2">
      <c r="A26" s="2" t="s">
        <v>77</v>
      </c>
      <c r="B26" s="2" t="s">
        <v>78</v>
      </c>
      <c r="C26" s="2" t="s">
        <v>846</v>
      </c>
      <c r="D26" s="2" t="s">
        <v>847</v>
      </c>
      <c r="E26" s="2" t="s">
        <v>175</v>
      </c>
      <c r="F26" s="2" t="s">
        <v>867</v>
      </c>
      <c r="G26" s="2" t="s">
        <v>868</v>
      </c>
      <c r="H26" s="2" t="s">
        <v>650</v>
      </c>
      <c r="I26" s="2" t="s">
        <v>869</v>
      </c>
      <c r="J26" s="2" t="s">
        <v>169</v>
      </c>
      <c r="K26" s="2" t="s">
        <v>170</v>
      </c>
      <c r="L26" s="2" t="s">
        <v>190</v>
      </c>
      <c r="M26" s="2" t="s">
        <v>870</v>
      </c>
      <c r="N26" s="2" t="s">
        <v>84</v>
      </c>
      <c r="O26" s="2" t="s">
        <v>93</v>
      </c>
      <c r="P26" s="5">
        <v>111612</v>
      </c>
      <c r="Q26" s="5">
        <v>3.681</v>
      </c>
      <c r="R26" s="5">
        <v>574.29999999999995</v>
      </c>
      <c r="S26" s="5">
        <v>0</v>
      </c>
      <c r="T26" s="5">
        <v>2359.4757800000002</v>
      </c>
      <c r="U26" s="6">
        <v>1.7980000000000001E-4</v>
      </c>
      <c r="V26" s="6">
        <v>1.4709E-3</v>
      </c>
      <c r="W26" s="6">
        <v>4.8489999999999997E-4</v>
      </c>
      <c r="X26" s="9">
        <v>471933717</v>
      </c>
      <c r="Y26" s="37" t="s">
        <v>4</v>
      </c>
      <c r="Z26" s="37" t="s">
        <v>1</v>
      </c>
    </row>
    <row r="27" spans="1:26" x14ac:dyDescent="0.2">
      <c r="A27" s="2" t="s">
        <v>77</v>
      </c>
      <c r="B27" s="2" t="s">
        <v>78</v>
      </c>
      <c r="C27" s="2" t="s">
        <v>846</v>
      </c>
      <c r="D27" s="2" t="s">
        <v>847</v>
      </c>
      <c r="E27" s="2" t="s">
        <v>175</v>
      </c>
      <c r="F27" s="2" t="s">
        <v>871</v>
      </c>
      <c r="G27" s="2" t="s">
        <v>872</v>
      </c>
      <c r="H27" s="2" t="s">
        <v>650</v>
      </c>
      <c r="I27" s="2" t="s">
        <v>869</v>
      </c>
      <c r="J27" s="2" t="s">
        <v>169</v>
      </c>
      <c r="K27" s="2" t="s">
        <v>170</v>
      </c>
      <c r="L27" s="2" t="s">
        <v>190</v>
      </c>
      <c r="M27" s="2" t="s">
        <v>870</v>
      </c>
      <c r="N27" s="2" t="s">
        <v>84</v>
      </c>
      <c r="O27" s="2" t="s">
        <v>93</v>
      </c>
      <c r="P27" s="5">
        <v>128490</v>
      </c>
      <c r="Q27" s="5">
        <v>3.681</v>
      </c>
      <c r="R27" s="5">
        <v>571.15</v>
      </c>
      <c r="S27" s="5">
        <v>0</v>
      </c>
      <c r="T27" s="5">
        <v>2701.3778000000002</v>
      </c>
      <c r="U27" s="6">
        <v>1.7690000000000002E-4</v>
      </c>
      <c r="V27" s="6">
        <v>1.6841E-3</v>
      </c>
      <c r="W27" s="6">
        <v>5.5509999999999999E-4</v>
      </c>
      <c r="X27" s="9">
        <v>471971584</v>
      </c>
      <c r="Y27" s="37" t="s">
        <v>4</v>
      </c>
      <c r="Z27" s="37" t="s">
        <v>1</v>
      </c>
    </row>
    <row r="28" spans="1:26" x14ac:dyDescent="0.2">
      <c r="A28" s="2" t="s">
        <v>77</v>
      </c>
      <c r="B28" s="2" t="s">
        <v>78</v>
      </c>
      <c r="C28" s="2" t="s">
        <v>834</v>
      </c>
      <c r="D28" s="2" t="s">
        <v>835</v>
      </c>
      <c r="E28" s="2" t="s">
        <v>175</v>
      </c>
      <c r="F28" s="2" t="s">
        <v>873</v>
      </c>
      <c r="G28" s="2" t="s">
        <v>874</v>
      </c>
      <c r="H28" s="2" t="s">
        <v>650</v>
      </c>
      <c r="I28" s="2" t="s">
        <v>832</v>
      </c>
      <c r="J28" s="2" t="s">
        <v>169</v>
      </c>
      <c r="K28" s="2" t="s">
        <v>858</v>
      </c>
      <c r="L28" s="2" t="s">
        <v>190</v>
      </c>
      <c r="M28" s="2" t="s">
        <v>833</v>
      </c>
      <c r="N28" s="2" t="s">
        <v>84</v>
      </c>
      <c r="O28" s="2" t="s">
        <v>92</v>
      </c>
      <c r="P28" s="5">
        <v>4509</v>
      </c>
      <c r="Q28" s="5">
        <v>3.9790999999999999</v>
      </c>
      <c r="R28" s="5">
        <v>12328</v>
      </c>
      <c r="S28" s="5">
        <v>0</v>
      </c>
      <c r="T28" s="5">
        <v>2211.8604</v>
      </c>
      <c r="U28" s="6">
        <v>1.1643000000000001E-3</v>
      </c>
      <c r="V28" s="6">
        <v>1.3789000000000002E-3</v>
      </c>
      <c r="W28" s="6">
        <v>4.5449999999999999E-4</v>
      </c>
      <c r="X28" s="9">
        <v>471557953</v>
      </c>
      <c r="Y28" s="37" t="s">
        <v>4</v>
      </c>
      <c r="Z28" s="37" t="s">
        <v>1</v>
      </c>
    </row>
    <row r="29" spans="1:26" x14ac:dyDescent="0.2">
      <c r="A29" s="2" t="s">
        <v>77</v>
      </c>
      <c r="B29" s="2" t="s">
        <v>78</v>
      </c>
      <c r="C29" s="2" t="s">
        <v>846</v>
      </c>
      <c r="D29" s="2" t="s">
        <v>847</v>
      </c>
      <c r="E29" s="2" t="s">
        <v>175</v>
      </c>
      <c r="F29" s="2" t="s">
        <v>875</v>
      </c>
      <c r="G29" s="2" t="s">
        <v>876</v>
      </c>
      <c r="H29" s="2" t="s">
        <v>650</v>
      </c>
      <c r="I29" s="2" t="s">
        <v>869</v>
      </c>
      <c r="J29" s="2" t="s">
        <v>169</v>
      </c>
      <c r="K29" s="2" t="s">
        <v>170</v>
      </c>
      <c r="L29" s="2" t="s">
        <v>795</v>
      </c>
      <c r="M29" s="2" t="s">
        <v>870</v>
      </c>
      <c r="N29" s="2" t="s">
        <v>84</v>
      </c>
      <c r="O29" s="2" t="s">
        <v>93</v>
      </c>
      <c r="P29" s="5">
        <v>43858</v>
      </c>
      <c r="Q29" s="5">
        <v>3.681</v>
      </c>
      <c r="R29" s="5">
        <v>638.1</v>
      </c>
      <c r="S29" s="5">
        <v>0</v>
      </c>
      <c r="T29" s="5">
        <v>1030.1569199999999</v>
      </c>
      <c r="U29" s="6">
        <v>1.593E-4</v>
      </c>
      <c r="V29" s="6">
        <v>6.422E-4</v>
      </c>
      <c r="W29" s="6">
        <v>2.1170000000000002E-4</v>
      </c>
      <c r="X29" s="9">
        <v>472316284</v>
      </c>
      <c r="Y29" s="37" t="s">
        <v>4</v>
      </c>
      <c r="Z29" s="37" t="s">
        <v>1</v>
      </c>
    </row>
    <row r="30" spans="1:26" x14ac:dyDescent="0.2">
      <c r="A30" s="2" t="s">
        <v>77</v>
      </c>
      <c r="B30" s="2" t="s">
        <v>78</v>
      </c>
      <c r="C30" s="2" t="s">
        <v>834</v>
      </c>
      <c r="D30" s="2" t="s">
        <v>835</v>
      </c>
      <c r="E30" s="2" t="s">
        <v>175</v>
      </c>
      <c r="F30" s="2" t="s">
        <v>877</v>
      </c>
      <c r="G30" s="2" t="s">
        <v>878</v>
      </c>
      <c r="H30" s="2" t="s">
        <v>650</v>
      </c>
      <c r="I30" s="2" t="s">
        <v>869</v>
      </c>
      <c r="J30" s="2" t="s">
        <v>169</v>
      </c>
      <c r="K30" s="2" t="s">
        <v>170</v>
      </c>
      <c r="L30" s="2" t="s">
        <v>795</v>
      </c>
      <c r="M30" s="2" t="s">
        <v>870</v>
      </c>
      <c r="N30" s="2" t="s">
        <v>84</v>
      </c>
      <c r="O30" s="2" t="s">
        <v>93</v>
      </c>
      <c r="P30" s="5">
        <v>5157</v>
      </c>
      <c r="Q30" s="5">
        <v>3.681</v>
      </c>
      <c r="R30" s="5">
        <v>2769.5</v>
      </c>
      <c r="S30" s="5">
        <v>0</v>
      </c>
      <c r="T30" s="5">
        <v>525.73188000000005</v>
      </c>
      <c r="U30" s="6">
        <v>1.8273E-3</v>
      </c>
      <c r="V30" s="6">
        <v>3.277E-4</v>
      </c>
      <c r="W30" s="6">
        <v>1.0800000000000001E-4</v>
      </c>
      <c r="X30" s="9">
        <v>473884397</v>
      </c>
      <c r="Y30" s="37" t="s">
        <v>4</v>
      </c>
      <c r="Z30" s="37" t="s">
        <v>1</v>
      </c>
    </row>
    <row r="31" spans="1:26" x14ac:dyDescent="0.2">
      <c r="A31" s="2" t="s">
        <v>77</v>
      </c>
      <c r="B31" s="2" t="s">
        <v>78</v>
      </c>
      <c r="C31" s="2" t="s">
        <v>879</v>
      </c>
      <c r="D31" s="2" t="s">
        <v>880</v>
      </c>
      <c r="E31" s="2" t="s">
        <v>175</v>
      </c>
      <c r="F31" s="2" t="s">
        <v>881</v>
      </c>
      <c r="G31" s="2" t="s">
        <v>882</v>
      </c>
      <c r="H31" s="2" t="s">
        <v>650</v>
      </c>
      <c r="I31" s="2" t="s">
        <v>832</v>
      </c>
      <c r="J31" s="2" t="s">
        <v>169</v>
      </c>
      <c r="K31" s="2" t="s">
        <v>170</v>
      </c>
      <c r="L31" s="2" t="s">
        <v>190</v>
      </c>
      <c r="M31" s="2" t="s">
        <v>833</v>
      </c>
      <c r="N31" s="2" t="s">
        <v>84</v>
      </c>
      <c r="O31" s="2" t="s">
        <v>93</v>
      </c>
      <c r="P31" s="5">
        <v>11887</v>
      </c>
      <c r="Q31" s="5">
        <v>3.681</v>
      </c>
      <c r="R31" s="5">
        <v>10229.25</v>
      </c>
      <c r="S31" s="5">
        <v>0</v>
      </c>
      <c r="T31" s="5">
        <v>4475.91543</v>
      </c>
      <c r="U31" s="6">
        <v>2.7839999999999999E-4</v>
      </c>
      <c r="V31" s="6">
        <v>2.7904000000000002E-3</v>
      </c>
      <c r="W31" s="6">
        <v>9.1980000000000002E-4</v>
      </c>
      <c r="X31" s="9">
        <v>473898249</v>
      </c>
      <c r="Y31" s="37" t="s">
        <v>4</v>
      </c>
      <c r="Z31" s="37" t="s">
        <v>1</v>
      </c>
    </row>
    <row r="32" spans="1:26" x14ac:dyDescent="0.2">
      <c r="A32" s="2" t="s">
        <v>77</v>
      </c>
      <c r="B32" s="2" t="s">
        <v>97</v>
      </c>
      <c r="C32" s="2" t="s">
        <v>811</v>
      </c>
      <c r="D32" s="2" t="s">
        <v>812</v>
      </c>
      <c r="E32" s="2" t="s">
        <v>188</v>
      </c>
      <c r="F32" s="2" t="s">
        <v>883</v>
      </c>
      <c r="G32" s="9">
        <v>1155092</v>
      </c>
      <c r="H32" s="2" t="s">
        <v>190</v>
      </c>
      <c r="I32" s="2" t="s">
        <v>809</v>
      </c>
      <c r="J32" s="2" t="s">
        <v>83</v>
      </c>
      <c r="K32" s="2" t="s">
        <v>83</v>
      </c>
      <c r="L32" s="2" t="s">
        <v>132</v>
      </c>
      <c r="M32" s="2" t="s">
        <v>810</v>
      </c>
      <c r="N32" s="2" t="s">
        <v>84</v>
      </c>
      <c r="O32" s="2" t="s">
        <v>87</v>
      </c>
      <c r="P32" s="5">
        <v>1729007</v>
      </c>
      <c r="Q32" s="5">
        <v>1</v>
      </c>
      <c r="R32" s="5">
        <v>367.85</v>
      </c>
      <c r="S32" s="5">
        <v>0</v>
      </c>
      <c r="T32" s="5">
        <v>6360.1522400000003</v>
      </c>
      <c r="U32" s="6">
        <v>1.3550199999999998E-2</v>
      </c>
      <c r="V32" s="6">
        <v>3.9649999999999998E-3</v>
      </c>
      <c r="W32" s="6">
        <v>1.307E-3</v>
      </c>
      <c r="X32" s="2" t="s">
        <v>3</v>
      </c>
      <c r="Y32" s="37" t="s">
        <v>4</v>
      </c>
      <c r="Z32" s="37" t="s">
        <v>1</v>
      </c>
    </row>
    <row r="33" spans="1:26" x14ac:dyDescent="0.2">
      <c r="A33" s="2" t="s">
        <v>77</v>
      </c>
      <c r="B33" s="2" t="s">
        <v>97</v>
      </c>
      <c r="C33" s="2" t="s">
        <v>806</v>
      </c>
      <c r="D33" s="2" t="s">
        <v>807</v>
      </c>
      <c r="E33" s="2" t="s">
        <v>188</v>
      </c>
      <c r="F33" s="2" t="s">
        <v>884</v>
      </c>
      <c r="G33" s="9">
        <v>1146539</v>
      </c>
      <c r="H33" s="2" t="s">
        <v>190</v>
      </c>
      <c r="I33" s="2" t="s">
        <v>804</v>
      </c>
      <c r="J33" s="2" t="s">
        <v>83</v>
      </c>
      <c r="K33" s="2" t="s">
        <v>83</v>
      </c>
      <c r="L33" s="2" t="s">
        <v>132</v>
      </c>
      <c r="M33" s="2" t="s">
        <v>885</v>
      </c>
      <c r="N33" s="2" t="s">
        <v>84</v>
      </c>
      <c r="O33" s="2" t="s">
        <v>87</v>
      </c>
      <c r="P33" s="5">
        <v>23500</v>
      </c>
      <c r="Q33" s="5">
        <v>1</v>
      </c>
      <c r="R33" s="5">
        <v>5842</v>
      </c>
      <c r="S33" s="5">
        <v>0</v>
      </c>
      <c r="T33" s="5">
        <v>1372.87</v>
      </c>
      <c r="U33" s="6">
        <v>2.2937000000000001E-3</v>
      </c>
      <c r="V33" s="6">
        <v>8.5590000000000004E-4</v>
      </c>
      <c r="W33" s="6">
        <v>2.8209999999999997E-4</v>
      </c>
      <c r="X33" s="2" t="s">
        <v>3</v>
      </c>
      <c r="Y33" s="37" t="s">
        <v>4</v>
      </c>
      <c r="Z33" s="37" t="s">
        <v>1</v>
      </c>
    </row>
    <row r="34" spans="1:26" x14ac:dyDescent="0.2">
      <c r="A34" s="2" t="s">
        <v>77</v>
      </c>
      <c r="B34" s="2" t="s">
        <v>97</v>
      </c>
      <c r="C34" s="2" t="s">
        <v>811</v>
      </c>
      <c r="D34" s="2" t="s">
        <v>812</v>
      </c>
      <c r="E34" s="2" t="s">
        <v>188</v>
      </c>
      <c r="F34" s="2" t="s">
        <v>886</v>
      </c>
      <c r="G34" s="9">
        <v>1148931</v>
      </c>
      <c r="H34" s="2" t="s">
        <v>190</v>
      </c>
      <c r="I34" s="2" t="s">
        <v>804</v>
      </c>
      <c r="J34" s="2" t="s">
        <v>83</v>
      </c>
      <c r="K34" s="2" t="s">
        <v>83</v>
      </c>
      <c r="L34" s="2" t="s">
        <v>132</v>
      </c>
      <c r="M34" s="2" t="s">
        <v>805</v>
      </c>
      <c r="N34" s="2" t="s">
        <v>84</v>
      </c>
      <c r="O34" s="2" t="s">
        <v>87</v>
      </c>
      <c r="P34" s="5">
        <v>382535</v>
      </c>
      <c r="Q34" s="5">
        <v>1</v>
      </c>
      <c r="R34" s="5">
        <v>2053</v>
      </c>
      <c r="S34" s="5">
        <v>0</v>
      </c>
      <c r="T34" s="5">
        <v>7853.44355</v>
      </c>
      <c r="U34" s="6">
        <v>1.5295E-3</v>
      </c>
      <c r="V34" s="6">
        <v>4.8958999999999999E-3</v>
      </c>
      <c r="W34" s="6">
        <v>1.6139000000000001E-3</v>
      </c>
      <c r="X34" s="2" t="s">
        <v>3</v>
      </c>
      <c r="Y34" s="37" t="s">
        <v>4</v>
      </c>
      <c r="Z34" s="37" t="s">
        <v>1</v>
      </c>
    </row>
    <row r="35" spans="1:26" x14ac:dyDescent="0.2">
      <c r="A35" s="2" t="s">
        <v>77</v>
      </c>
      <c r="B35" s="2" t="s">
        <v>97</v>
      </c>
      <c r="C35" s="2" t="s">
        <v>806</v>
      </c>
      <c r="D35" s="2" t="s">
        <v>807</v>
      </c>
      <c r="E35" s="2" t="s">
        <v>188</v>
      </c>
      <c r="F35" s="2" t="s">
        <v>822</v>
      </c>
      <c r="G35" s="9">
        <v>1146356</v>
      </c>
      <c r="H35" s="2" t="s">
        <v>190</v>
      </c>
      <c r="I35" s="2" t="s">
        <v>804</v>
      </c>
      <c r="J35" s="2" t="s">
        <v>83</v>
      </c>
      <c r="K35" s="2" t="s">
        <v>83</v>
      </c>
      <c r="L35" s="2" t="s">
        <v>132</v>
      </c>
      <c r="M35" s="2" t="s">
        <v>821</v>
      </c>
      <c r="N35" s="2" t="s">
        <v>84</v>
      </c>
      <c r="O35" s="2" t="s">
        <v>87</v>
      </c>
      <c r="P35" s="5">
        <v>10953</v>
      </c>
      <c r="Q35" s="5">
        <v>1</v>
      </c>
      <c r="R35" s="5">
        <v>20050</v>
      </c>
      <c r="S35" s="5">
        <v>0</v>
      </c>
      <c r="T35" s="5">
        <v>2196.0765000000001</v>
      </c>
      <c r="U35" s="6">
        <v>3.0919999999999998E-4</v>
      </c>
      <c r="V35" s="6">
        <v>1.3691E-3</v>
      </c>
      <c r="W35" s="6">
        <v>4.5130000000000002E-4</v>
      </c>
      <c r="X35" s="2" t="s">
        <v>3</v>
      </c>
      <c r="Y35" s="37" t="s">
        <v>4</v>
      </c>
      <c r="Z35" s="37" t="s">
        <v>1</v>
      </c>
    </row>
    <row r="36" spans="1:26" x14ac:dyDescent="0.2">
      <c r="A36" s="2" t="s">
        <v>77</v>
      </c>
      <c r="B36" s="2" t="s">
        <v>97</v>
      </c>
      <c r="C36" s="2" t="s">
        <v>801</v>
      </c>
      <c r="D36" s="2" t="s">
        <v>802</v>
      </c>
      <c r="E36" s="2" t="s">
        <v>188</v>
      </c>
      <c r="F36" s="2" t="s">
        <v>803</v>
      </c>
      <c r="G36" s="9">
        <v>1150259</v>
      </c>
      <c r="H36" s="2" t="s">
        <v>190</v>
      </c>
      <c r="I36" s="2" t="s">
        <v>804</v>
      </c>
      <c r="J36" s="2" t="s">
        <v>83</v>
      </c>
      <c r="K36" s="2" t="s">
        <v>83</v>
      </c>
      <c r="L36" s="2" t="s">
        <v>132</v>
      </c>
      <c r="M36" s="2" t="s">
        <v>805</v>
      </c>
      <c r="N36" s="2" t="s">
        <v>84</v>
      </c>
      <c r="O36" s="2" t="s">
        <v>87</v>
      </c>
      <c r="P36" s="5">
        <v>324100</v>
      </c>
      <c r="Q36" s="5">
        <v>1</v>
      </c>
      <c r="R36" s="5">
        <v>3091</v>
      </c>
      <c r="S36" s="5">
        <v>0</v>
      </c>
      <c r="T36" s="5">
        <v>10017.931</v>
      </c>
      <c r="U36" s="6">
        <v>6.3286000000000002E-3</v>
      </c>
      <c r="V36" s="6">
        <v>6.2453000000000005E-3</v>
      </c>
      <c r="W36" s="6">
        <v>2.0587000000000001E-3</v>
      </c>
      <c r="X36" s="2" t="s">
        <v>3</v>
      </c>
      <c r="Y36" s="37" t="s">
        <v>4</v>
      </c>
      <c r="Z36" s="37" t="s">
        <v>1</v>
      </c>
    </row>
    <row r="37" spans="1:26" x14ac:dyDescent="0.2">
      <c r="A37" s="2" t="s">
        <v>77</v>
      </c>
      <c r="B37" s="2" t="s">
        <v>97</v>
      </c>
      <c r="C37" s="2" t="s">
        <v>825</v>
      </c>
      <c r="D37" s="2" t="s">
        <v>826</v>
      </c>
      <c r="E37" s="2" t="s">
        <v>188</v>
      </c>
      <c r="F37" s="2" t="s">
        <v>887</v>
      </c>
      <c r="G37" s="9">
        <v>1196146</v>
      </c>
      <c r="H37" s="2" t="s">
        <v>190</v>
      </c>
      <c r="I37" s="2" t="s">
        <v>804</v>
      </c>
      <c r="J37" s="2" t="s">
        <v>83</v>
      </c>
      <c r="K37" s="2" t="s">
        <v>83</v>
      </c>
      <c r="L37" s="2" t="s">
        <v>132</v>
      </c>
      <c r="M37" s="2" t="s">
        <v>805</v>
      </c>
      <c r="N37" s="2" t="s">
        <v>84</v>
      </c>
      <c r="O37" s="2" t="s">
        <v>87</v>
      </c>
      <c r="P37" s="5">
        <v>152230</v>
      </c>
      <c r="Q37" s="5">
        <v>1</v>
      </c>
      <c r="R37" s="5">
        <v>5696</v>
      </c>
      <c r="S37" s="5">
        <v>0</v>
      </c>
      <c r="T37" s="5">
        <v>8671.0208000000002</v>
      </c>
      <c r="U37" s="6">
        <v>1.4779599999999999E-2</v>
      </c>
      <c r="V37" s="6">
        <v>5.4056E-3</v>
      </c>
      <c r="W37" s="6">
        <v>1.7818999999999999E-3</v>
      </c>
      <c r="X37" s="2" t="s">
        <v>3</v>
      </c>
      <c r="Y37" s="37" t="s">
        <v>4</v>
      </c>
      <c r="Z37" s="37" t="s">
        <v>1</v>
      </c>
    </row>
    <row r="38" spans="1:26" x14ac:dyDescent="0.2">
      <c r="A38" s="2" t="s">
        <v>77</v>
      </c>
      <c r="B38" s="2" t="s">
        <v>97</v>
      </c>
      <c r="C38" s="2" t="s">
        <v>828</v>
      </c>
      <c r="D38" s="2" t="s">
        <v>829</v>
      </c>
      <c r="E38" s="2" t="s">
        <v>175</v>
      </c>
      <c r="F38" s="2" t="s">
        <v>830</v>
      </c>
      <c r="G38" s="2" t="s">
        <v>831</v>
      </c>
      <c r="H38" s="2" t="s">
        <v>650</v>
      </c>
      <c r="I38" s="2" t="s">
        <v>832</v>
      </c>
      <c r="J38" s="2" t="s">
        <v>169</v>
      </c>
      <c r="K38" s="2" t="s">
        <v>170</v>
      </c>
      <c r="L38" s="2" t="s">
        <v>651</v>
      </c>
      <c r="M38" s="2" t="s">
        <v>833</v>
      </c>
      <c r="N38" s="2" t="s">
        <v>84</v>
      </c>
      <c r="O38" s="2" t="s">
        <v>93</v>
      </c>
      <c r="P38" s="5">
        <v>65308</v>
      </c>
      <c r="Q38" s="5">
        <v>3.681</v>
      </c>
      <c r="R38" s="5">
        <v>52307</v>
      </c>
      <c r="S38" s="5">
        <v>0</v>
      </c>
      <c r="T38" s="5">
        <v>126030.75010999999</v>
      </c>
      <c r="U38" s="6">
        <v>6.4200000000000002E-5</v>
      </c>
      <c r="V38" s="6">
        <v>7.8569399999999998E-2</v>
      </c>
      <c r="W38" s="6">
        <v>2.5899000000000002E-2</v>
      </c>
      <c r="X38" s="9">
        <v>400033001</v>
      </c>
      <c r="Y38" s="37" t="s">
        <v>4</v>
      </c>
      <c r="Z38" s="37" t="s">
        <v>1</v>
      </c>
    </row>
    <row r="39" spans="1:26" x14ac:dyDescent="0.2">
      <c r="A39" s="2" t="s">
        <v>77</v>
      </c>
      <c r="B39" s="2" t="s">
        <v>97</v>
      </c>
      <c r="C39" s="2" t="s">
        <v>834</v>
      </c>
      <c r="D39" s="2" t="s">
        <v>835</v>
      </c>
      <c r="E39" s="2" t="s">
        <v>175</v>
      </c>
      <c r="F39" s="2" t="s">
        <v>836</v>
      </c>
      <c r="G39" s="2" t="s">
        <v>837</v>
      </c>
      <c r="H39" s="2" t="s">
        <v>650</v>
      </c>
      <c r="I39" s="2" t="s">
        <v>832</v>
      </c>
      <c r="J39" s="2" t="s">
        <v>169</v>
      </c>
      <c r="K39" s="2" t="s">
        <v>170</v>
      </c>
      <c r="L39" s="2" t="s">
        <v>657</v>
      </c>
      <c r="M39" s="2" t="s">
        <v>833</v>
      </c>
      <c r="N39" s="2" t="s">
        <v>84</v>
      </c>
      <c r="O39" s="2" t="s">
        <v>93</v>
      </c>
      <c r="P39" s="5">
        <v>79970</v>
      </c>
      <c r="Q39" s="5">
        <v>3.681</v>
      </c>
      <c r="R39" s="5">
        <v>44401</v>
      </c>
      <c r="S39" s="5">
        <v>0</v>
      </c>
      <c r="T39" s="5">
        <v>130829.19033</v>
      </c>
      <c r="U39" s="6">
        <v>1.3669999999999999E-4</v>
      </c>
      <c r="V39" s="6">
        <v>8.1560799999999989E-2</v>
      </c>
      <c r="W39" s="6">
        <v>2.6885099999999999E-2</v>
      </c>
      <c r="X39" s="9">
        <v>400057455</v>
      </c>
      <c r="Y39" s="37" t="s">
        <v>4</v>
      </c>
      <c r="Z39" s="37" t="s">
        <v>1</v>
      </c>
    </row>
    <row r="40" spans="1:26" x14ac:dyDescent="0.2">
      <c r="A40" s="2" t="s">
        <v>77</v>
      </c>
      <c r="B40" s="2" t="s">
        <v>97</v>
      </c>
      <c r="C40" s="2" t="s">
        <v>834</v>
      </c>
      <c r="D40" s="2" t="s">
        <v>835</v>
      </c>
      <c r="E40" s="2" t="s">
        <v>175</v>
      </c>
      <c r="F40" s="2" t="s">
        <v>888</v>
      </c>
      <c r="G40" s="2" t="s">
        <v>889</v>
      </c>
      <c r="H40" s="2" t="s">
        <v>650</v>
      </c>
      <c r="I40" s="2" t="s">
        <v>832</v>
      </c>
      <c r="J40" s="2" t="s">
        <v>169</v>
      </c>
      <c r="K40" s="2" t="s">
        <v>170</v>
      </c>
      <c r="L40" s="2" t="s">
        <v>795</v>
      </c>
      <c r="M40" s="2" t="s">
        <v>833</v>
      </c>
      <c r="N40" s="2" t="s">
        <v>84</v>
      </c>
      <c r="O40" s="2" t="s">
        <v>93</v>
      </c>
      <c r="P40" s="5">
        <v>9408</v>
      </c>
      <c r="Q40" s="5">
        <v>3.681</v>
      </c>
      <c r="R40" s="5">
        <v>102524</v>
      </c>
      <c r="S40" s="5">
        <v>0</v>
      </c>
      <c r="T40" s="5">
        <v>35504.9306</v>
      </c>
      <c r="U40" s="6">
        <v>4.7219999999999999E-4</v>
      </c>
      <c r="V40" s="6">
        <v>2.2134299999999999E-2</v>
      </c>
      <c r="W40" s="6">
        <v>7.2962000000000001E-3</v>
      </c>
      <c r="X40" s="9">
        <v>471315477</v>
      </c>
      <c r="Y40" s="37" t="s">
        <v>4</v>
      </c>
      <c r="Z40" s="37" t="s">
        <v>1</v>
      </c>
    </row>
    <row r="41" spans="1:26" x14ac:dyDescent="0.2">
      <c r="A41" s="2" t="s">
        <v>77</v>
      </c>
      <c r="B41" s="2" t="s">
        <v>97</v>
      </c>
      <c r="C41" s="2" t="s">
        <v>828</v>
      </c>
      <c r="D41" s="2" t="s">
        <v>829</v>
      </c>
      <c r="E41" s="2" t="s">
        <v>175</v>
      </c>
      <c r="F41" s="2" t="s">
        <v>838</v>
      </c>
      <c r="G41" s="2" t="s">
        <v>839</v>
      </c>
      <c r="H41" s="2" t="s">
        <v>650</v>
      </c>
      <c r="I41" s="2" t="s">
        <v>832</v>
      </c>
      <c r="J41" s="2" t="s">
        <v>169</v>
      </c>
      <c r="K41" s="2" t="s">
        <v>170</v>
      </c>
      <c r="L41" s="2" t="s">
        <v>651</v>
      </c>
      <c r="M41" s="2" t="s">
        <v>833</v>
      </c>
      <c r="N41" s="2" t="s">
        <v>84</v>
      </c>
      <c r="O41" s="2" t="s">
        <v>93</v>
      </c>
      <c r="P41" s="5">
        <v>12800</v>
      </c>
      <c r="Q41" s="5">
        <v>3.681</v>
      </c>
      <c r="R41" s="5">
        <v>6565</v>
      </c>
      <c r="S41" s="5">
        <v>0</v>
      </c>
      <c r="T41" s="5">
        <v>3093.21792</v>
      </c>
      <c r="U41" s="6">
        <v>6.8199999999999991E-5</v>
      </c>
      <c r="V41" s="6">
        <v>1.9284E-3</v>
      </c>
      <c r="W41" s="6">
        <v>6.3560000000000005E-4</v>
      </c>
      <c r="X41" s="9">
        <v>471030803</v>
      </c>
      <c r="Y41" s="37" t="s">
        <v>4</v>
      </c>
      <c r="Z41" s="37" t="s">
        <v>1</v>
      </c>
    </row>
    <row r="42" spans="1:26" x14ac:dyDescent="0.2">
      <c r="A42" s="2" t="s">
        <v>77</v>
      </c>
      <c r="B42" s="2" t="s">
        <v>97</v>
      </c>
      <c r="C42" s="2" t="s">
        <v>840</v>
      </c>
      <c r="D42" s="2" t="s">
        <v>841</v>
      </c>
      <c r="E42" s="2" t="s">
        <v>175</v>
      </c>
      <c r="F42" s="2" t="s">
        <v>842</v>
      </c>
      <c r="G42" s="2" t="s">
        <v>843</v>
      </c>
      <c r="H42" s="2" t="s">
        <v>650</v>
      </c>
      <c r="I42" s="2" t="s">
        <v>832</v>
      </c>
      <c r="J42" s="2" t="s">
        <v>169</v>
      </c>
      <c r="K42" s="2" t="s">
        <v>170</v>
      </c>
      <c r="L42" s="2" t="s">
        <v>651</v>
      </c>
      <c r="M42" s="2" t="s">
        <v>833</v>
      </c>
      <c r="N42" s="2" t="s">
        <v>84</v>
      </c>
      <c r="O42" s="2" t="s">
        <v>93</v>
      </c>
      <c r="P42" s="5">
        <v>69630</v>
      </c>
      <c r="Q42" s="5">
        <v>3.681</v>
      </c>
      <c r="R42" s="5">
        <v>48070</v>
      </c>
      <c r="S42" s="5">
        <v>0</v>
      </c>
      <c r="T42" s="5">
        <v>123207.27002</v>
      </c>
      <c r="U42" s="6">
        <v>7.6799999999999997E-5</v>
      </c>
      <c r="V42" s="6">
        <v>7.6809200000000008E-2</v>
      </c>
      <c r="W42" s="6">
        <v>2.5318800000000002E-2</v>
      </c>
      <c r="X42" s="9">
        <v>471246508</v>
      </c>
      <c r="Y42" s="37" t="s">
        <v>4</v>
      </c>
      <c r="Z42" s="37" t="s">
        <v>1</v>
      </c>
    </row>
    <row r="43" spans="1:26" x14ac:dyDescent="0.2">
      <c r="A43" s="2" t="s">
        <v>77</v>
      </c>
      <c r="B43" s="2" t="s">
        <v>97</v>
      </c>
      <c r="C43" s="2" t="s">
        <v>828</v>
      </c>
      <c r="D43" s="2" t="s">
        <v>829</v>
      </c>
      <c r="E43" s="2" t="s">
        <v>175</v>
      </c>
      <c r="F43" s="2" t="s">
        <v>890</v>
      </c>
      <c r="G43" s="2" t="s">
        <v>891</v>
      </c>
      <c r="H43" s="2" t="s">
        <v>650</v>
      </c>
      <c r="I43" s="2" t="s">
        <v>832</v>
      </c>
      <c r="J43" s="2" t="s">
        <v>169</v>
      </c>
      <c r="K43" s="2" t="s">
        <v>170</v>
      </c>
      <c r="L43" s="2" t="s">
        <v>651</v>
      </c>
      <c r="M43" s="2" t="s">
        <v>833</v>
      </c>
      <c r="N43" s="2" t="s">
        <v>84</v>
      </c>
      <c r="O43" s="2" t="s">
        <v>93</v>
      </c>
      <c r="P43" s="5">
        <v>165400</v>
      </c>
      <c r="Q43" s="5">
        <v>3.681</v>
      </c>
      <c r="R43" s="5">
        <v>4212</v>
      </c>
      <c r="S43" s="5">
        <v>0</v>
      </c>
      <c r="T43" s="5">
        <v>25644.23128</v>
      </c>
      <c r="U43" s="6">
        <v>1.8139999999999999E-4</v>
      </c>
      <c r="V43" s="6">
        <v>1.5987000000000001E-2</v>
      </c>
      <c r="W43" s="6">
        <v>5.2697999999999998E-3</v>
      </c>
      <c r="X43" s="9">
        <v>471026231</v>
      </c>
      <c r="Y43" s="37" t="s">
        <v>4</v>
      </c>
      <c r="Z43" s="37" t="s">
        <v>1</v>
      </c>
    </row>
    <row r="44" spans="1:26" x14ac:dyDescent="0.2">
      <c r="A44" s="2" t="s">
        <v>77</v>
      </c>
      <c r="B44" s="2" t="s">
        <v>97</v>
      </c>
      <c r="C44" s="2" t="s">
        <v>828</v>
      </c>
      <c r="D44" s="2" t="s">
        <v>829</v>
      </c>
      <c r="E44" s="2" t="s">
        <v>175</v>
      </c>
      <c r="F44" s="2" t="s">
        <v>844</v>
      </c>
      <c r="G44" s="2" t="s">
        <v>845</v>
      </c>
      <c r="H44" s="2" t="s">
        <v>650</v>
      </c>
      <c r="I44" s="2" t="s">
        <v>832</v>
      </c>
      <c r="J44" s="2" t="s">
        <v>169</v>
      </c>
      <c r="K44" s="2" t="s">
        <v>170</v>
      </c>
      <c r="L44" s="2" t="s">
        <v>651</v>
      </c>
      <c r="M44" s="2" t="s">
        <v>833</v>
      </c>
      <c r="N44" s="2" t="s">
        <v>84</v>
      </c>
      <c r="O44" s="2" t="s">
        <v>93</v>
      </c>
      <c r="P44" s="5">
        <v>48413</v>
      </c>
      <c r="Q44" s="5">
        <v>3.681</v>
      </c>
      <c r="R44" s="5">
        <v>12596</v>
      </c>
      <c r="S44" s="5">
        <v>0</v>
      </c>
      <c r="T44" s="5">
        <v>22447.111540000002</v>
      </c>
      <c r="U44" s="6">
        <v>3.3629999999999999E-4</v>
      </c>
      <c r="V44" s="6">
        <v>1.3993899999999998E-2</v>
      </c>
      <c r="W44" s="6">
        <v>4.6128000000000002E-3</v>
      </c>
      <c r="X44" s="9">
        <v>471037378</v>
      </c>
      <c r="Y44" s="37" t="s">
        <v>4</v>
      </c>
      <c r="Z44" s="37" t="s">
        <v>1</v>
      </c>
    </row>
    <row r="45" spans="1:26" x14ac:dyDescent="0.2">
      <c r="A45" s="2" t="s">
        <v>77</v>
      </c>
      <c r="B45" s="2" t="s">
        <v>97</v>
      </c>
      <c r="C45" s="2" t="s">
        <v>834</v>
      </c>
      <c r="D45" s="2" t="s">
        <v>835</v>
      </c>
      <c r="E45" s="2" t="s">
        <v>175</v>
      </c>
      <c r="F45" s="2" t="s">
        <v>873</v>
      </c>
      <c r="G45" s="2" t="s">
        <v>874</v>
      </c>
      <c r="H45" s="2" t="s">
        <v>650</v>
      </c>
      <c r="I45" s="2" t="s">
        <v>832</v>
      </c>
      <c r="J45" s="2" t="s">
        <v>169</v>
      </c>
      <c r="K45" s="2" t="s">
        <v>858</v>
      </c>
      <c r="L45" s="2" t="s">
        <v>190</v>
      </c>
      <c r="M45" s="2" t="s">
        <v>833</v>
      </c>
      <c r="N45" s="2" t="s">
        <v>84</v>
      </c>
      <c r="O45" s="2" t="s">
        <v>92</v>
      </c>
      <c r="P45" s="5">
        <v>69700</v>
      </c>
      <c r="Q45" s="5">
        <v>3.9790999999999999</v>
      </c>
      <c r="R45" s="5">
        <v>12328</v>
      </c>
      <c r="S45" s="5">
        <v>0</v>
      </c>
      <c r="T45" s="5">
        <v>34190.878320000003</v>
      </c>
      <c r="U45" s="6">
        <v>1.7999100000000001E-2</v>
      </c>
      <c r="V45" s="6">
        <v>2.13151E-2</v>
      </c>
      <c r="W45" s="6">
        <v>7.0260999999999995E-3</v>
      </c>
      <c r="X45" s="9">
        <v>471557953</v>
      </c>
      <c r="Y45" s="37" t="s">
        <v>4</v>
      </c>
      <c r="Z45" s="37" t="s">
        <v>1</v>
      </c>
    </row>
    <row r="46" spans="1:26" x14ac:dyDescent="0.2">
      <c r="A46" s="2" t="s">
        <v>77</v>
      </c>
      <c r="B46" s="2" t="s">
        <v>97</v>
      </c>
      <c r="C46" s="2" t="s">
        <v>850</v>
      </c>
      <c r="D46" s="2" t="s">
        <v>851</v>
      </c>
      <c r="E46" s="2" t="s">
        <v>175</v>
      </c>
      <c r="F46" s="2" t="s">
        <v>852</v>
      </c>
      <c r="G46" s="2" t="s">
        <v>853</v>
      </c>
      <c r="H46" s="2" t="s">
        <v>650</v>
      </c>
      <c r="I46" s="2" t="s">
        <v>832</v>
      </c>
      <c r="J46" s="2" t="s">
        <v>169</v>
      </c>
      <c r="K46" s="2" t="s">
        <v>170</v>
      </c>
      <c r="L46" s="2" t="s">
        <v>795</v>
      </c>
      <c r="M46" s="2" t="s">
        <v>833</v>
      </c>
      <c r="N46" s="2" t="s">
        <v>84</v>
      </c>
      <c r="O46" s="2" t="s">
        <v>93</v>
      </c>
      <c r="P46" s="5">
        <v>26867</v>
      </c>
      <c r="Q46" s="5">
        <v>3.681</v>
      </c>
      <c r="R46" s="5">
        <v>37152.5</v>
      </c>
      <c r="S46" s="5">
        <v>0</v>
      </c>
      <c r="T46" s="5">
        <v>36742.866560000002</v>
      </c>
      <c r="U46" s="6">
        <v>2.6088000000000001E-3</v>
      </c>
      <c r="V46" s="6">
        <v>2.2905999999999999E-2</v>
      </c>
      <c r="W46" s="6">
        <v>7.5505999999999993E-3</v>
      </c>
      <c r="X46" s="9">
        <v>472769284</v>
      </c>
      <c r="Y46" s="37" t="s">
        <v>4</v>
      </c>
      <c r="Z46" s="37" t="s">
        <v>1</v>
      </c>
    </row>
    <row r="47" spans="1:26" x14ac:dyDescent="0.2">
      <c r="A47" s="2" t="s">
        <v>77</v>
      </c>
      <c r="B47" s="2" t="s">
        <v>97</v>
      </c>
      <c r="C47" s="2" t="s">
        <v>850</v>
      </c>
      <c r="D47" s="2" t="s">
        <v>851</v>
      </c>
      <c r="E47" s="2" t="s">
        <v>175</v>
      </c>
      <c r="F47" s="2" t="s">
        <v>892</v>
      </c>
      <c r="G47" s="2" t="s">
        <v>893</v>
      </c>
      <c r="H47" s="2" t="s">
        <v>650</v>
      </c>
      <c r="I47" s="2" t="s">
        <v>832</v>
      </c>
      <c r="J47" s="2" t="s">
        <v>169</v>
      </c>
      <c r="K47" s="2" t="s">
        <v>788</v>
      </c>
      <c r="L47" s="2" t="s">
        <v>190</v>
      </c>
      <c r="M47" s="2" t="s">
        <v>833</v>
      </c>
      <c r="N47" s="2" t="s">
        <v>84</v>
      </c>
      <c r="O47" s="2" t="s">
        <v>92</v>
      </c>
      <c r="P47" s="5">
        <v>106335</v>
      </c>
      <c r="Q47" s="5">
        <v>3.9790999999999999</v>
      </c>
      <c r="R47" s="5">
        <v>8097</v>
      </c>
      <c r="S47" s="5">
        <v>0</v>
      </c>
      <c r="T47" s="5">
        <v>34259.83195</v>
      </c>
      <c r="U47" s="6">
        <v>2.4174999999999999E-3</v>
      </c>
      <c r="V47" s="6">
        <v>2.1358100000000001E-2</v>
      </c>
      <c r="W47" s="6">
        <v>7.0403000000000002E-3</v>
      </c>
      <c r="X47" s="9">
        <v>471000335</v>
      </c>
      <c r="Y47" s="37" t="s">
        <v>4</v>
      </c>
      <c r="Z47" s="37" t="s">
        <v>1</v>
      </c>
    </row>
    <row r="48" spans="1:26" x14ac:dyDescent="0.2">
      <c r="A48" s="2" t="s">
        <v>77</v>
      </c>
      <c r="B48" s="2" t="s">
        <v>97</v>
      </c>
      <c r="C48" s="2" t="s">
        <v>894</v>
      </c>
      <c r="D48" s="2" t="s">
        <v>895</v>
      </c>
      <c r="E48" s="2" t="s">
        <v>175</v>
      </c>
      <c r="F48" s="2" t="s">
        <v>896</v>
      </c>
      <c r="G48" s="2" t="s">
        <v>897</v>
      </c>
      <c r="H48" s="2" t="s">
        <v>650</v>
      </c>
      <c r="I48" s="2" t="s">
        <v>832</v>
      </c>
      <c r="J48" s="2" t="s">
        <v>169</v>
      </c>
      <c r="K48" s="2" t="s">
        <v>898</v>
      </c>
      <c r="L48" s="2" t="s">
        <v>651</v>
      </c>
      <c r="M48" s="2" t="s">
        <v>833</v>
      </c>
      <c r="N48" s="2" t="s">
        <v>84</v>
      </c>
      <c r="O48" s="2" t="s">
        <v>93</v>
      </c>
      <c r="P48" s="5">
        <v>112200</v>
      </c>
      <c r="Q48" s="5">
        <v>3.681</v>
      </c>
      <c r="R48" s="5">
        <v>4356</v>
      </c>
      <c r="S48" s="5">
        <v>0</v>
      </c>
      <c r="T48" s="5">
        <v>17990.637190000001</v>
      </c>
      <c r="U48" s="6">
        <v>1.6897000000000001E-3</v>
      </c>
      <c r="V48" s="6">
        <v>1.1215599999999999E-2</v>
      </c>
      <c r="W48" s="6">
        <v>3.6969999999999998E-3</v>
      </c>
      <c r="X48" s="9">
        <v>471129639</v>
      </c>
      <c r="Y48" s="37" t="s">
        <v>4</v>
      </c>
      <c r="Z48" s="37" t="s">
        <v>1</v>
      </c>
    </row>
    <row r="49" spans="1:26" x14ac:dyDescent="0.2">
      <c r="A49" s="2" t="s">
        <v>77</v>
      </c>
      <c r="B49" s="2" t="s">
        <v>97</v>
      </c>
      <c r="C49" s="2" t="s">
        <v>834</v>
      </c>
      <c r="D49" s="2" t="s">
        <v>835</v>
      </c>
      <c r="E49" s="2" t="s">
        <v>175</v>
      </c>
      <c r="F49" s="2" t="s">
        <v>859</v>
      </c>
      <c r="G49" s="2" t="s">
        <v>860</v>
      </c>
      <c r="H49" s="2" t="s">
        <v>650</v>
      </c>
      <c r="I49" s="2" t="s">
        <v>832</v>
      </c>
      <c r="J49" s="2" t="s">
        <v>169</v>
      </c>
      <c r="K49" s="2" t="s">
        <v>170</v>
      </c>
      <c r="L49" s="2" t="s">
        <v>190</v>
      </c>
      <c r="M49" s="2" t="s">
        <v>833</v>
      </c>
      <c r="N49" s="2" t="s">
        <v>84</v>
      </c>
      <c r="O49" s="2" t="s">
        <v>93</v>
      </c>
      <c r="P49" s="5">
        <v>93035</v>
      </c>
      <c r="Q49" s="5">
        <v>3.681</v>
      </c>
      <c r="R49" s="5">
        <v>16937</v>
      </c>
      <c r="S49" s="5">
        <v>0</v>
      </c>
      <c r="T49" s="5">
        <v>58002.760990000002</v>
      </c>
      <c r="U49" s="6">
        <v>2.8840000000000002E-4</v>
      </c>
      <c r="V49" s="6">
        <v>3.6159799999999999E-2</v>
      </c>
      <c r="W49" s="6">
        <v>1.19194E-2</v>
      </c>
      <c r="X49" s="9">
        <v>471057970</v>
      </c>
      <c r="Y49" s="37" t="s">
        <v>4</v>
      </c>
      <c r="Z49" s="37" t="s">
        <v>1</v>
      </c>
    </row>
    <row r="50" spans="1:26" x14ac:dyDescent="0.2">
      <c r="A50" s="2" t="s">
        <v>77</v>
      </c>
      <c r="B50" s="2" t="s">
        <v>97</v>
      </c>
      <c r="C50" s="2" t="s">
        <v>861</v>
      </c>
      <c r="D50" s="2" t="s">
        <v>862</v>
      </c>
      <c r="E50" s="2" t="s">
        <v>175</v>
      </c>
      <c r="F50" s="2" t="s">
        <v>863</v>
      </c>
      <c r="G50" s="2" t="s">
        <v>864</v>
      </c>
      <c r="H50" s="2" t="s">
        <v>650</v>
      </c>
      <c r="I50" s="2" t="s">
        <v>832</v>
      </c>
      <c r="J50" s="2" t="s">
        <v>169</v>
      </c>
      <c r="K50" s="2" t="s">
        <v>170</v>
      </c>
      <c r="L50" s="2" t="s">
        <v>657</v>
      </c>
      <c r="M50" s="2" t="s">
        <v>833</v>
      </c>
      <c r="N50" s="2" t="s">
        <v>84</v>
      </c>
      <c r="O50" s="2" t="s">
        <v>93</v>
      </c>
      <c r="P50" s="5">
        <v>17299</v>
      </c>
      <c r="Q50" s="5">
        <v>3.681</v>
      </c>
      <c r="R50" s="5">
        <v>22499</v>
      </c>
      <c r="S50" s="5">
        <v>0</v>
      </c>
      <c r="T50" s="5">
        <v>14326.82749</v>
      </c>
      <c r="U50" s="6">
        <v>2.1149999999999999E-4</v>
      </c>
      <c r="V50" s="6">
        <v>8.9315999999999996E-3</v>
      </c>
      <c r="W50" s="6">
        <v>2.9440999999999998E-3</v>
      </c>
      <c r="X50" s="9">
        <v>471000350</v>
      </c>
      <c r="Y50" s="37" t="s">
        <v>4</v>
      </c>
      <c r="Z50" s="37" t="s">
        <v>1</v>
      </c>
    </row>
    <row r="51" spans="1:26" x14ac:dyDescent="0.2">
      <c r="A51" s="2" t="s">
        <v>77</v>
      </c>
      <c r="B51" s="2" t="s">
        <v>97</v>
      </c>
      <c r="C51" s="2" t="s">
        <v>846</v>
      </c>
      <c r="D51" s="2" t="s">
        <v>847</v>
      </c>
      <c r="E51" s="2" t="s">
        <v>175</v>
      </c>
      <c r="F51" s="2" t="s">
        <v>899</v>
      </c>
      <c r="G51" s="2" t="s">
        <v>900</v>
      </c>
      <c r="H51" s="2" t="s">
        <v>650</v>
      </c>
      <c r="I51" s="2" t="s">
        <v>832</v>
      </c>
      <c r="J51" s="2" t="s">
        <v>169</v>
      </c>
      <c r="K51" s="2" t="s">
        <v>858</v>
      </c>
      <c r="L51" s="2" t="s">
        <v>190</v>
      </c>
      <c r="M51" s="2" t="s">
        <v>833</v>
      </c>
      <c r="N51" s="2" t="s">
        <v>84</v>
      </c>
      <c r="O51" s="2" t="s">
        <v>92</v>
      </c>
      <c r="P51" s="5">
        <v>36729</v>
      </c>
      <c r="Q51" s="5">
        <v>3.9790999999999999</v>
      </c>
      <c r="R51" s="5">
        <v>8617</v>
      </c>
      <c r="S51" s="5">
        <v>0</v>
      </c>
      <c r="T51" s="5">
        <v>12593.604509999999</v>
      </c>
      <c r="U51" s="6">
        <v>1.9382E-2</v>
      </c>
      <c r="V51" s="6">
        <v>7.8510000000000003E-3</v>
      </c>
      <c r="W51" s="6">
        <v>2.5879999999999996E-3</v>
      </c>
      <c r="X51" s="9">
        <v>471325260</v>
      </c>
      <c r="Y51" s="37" t="s">
        <v>4</v>
      </c>
      <c r="Z51" s="37" t="s">
        <v>1</v>
      </c>
    </row>
    <row r="52" spans="1:26" x14ac:dyDescent="0.2">
      <c r="A52" s="2" t="s">
        <v>77</v>
      </c>
      <c r="B52" s="2" t="s">
        <v>97</v>
      </c>
      <c r="C52" s="2" t="s">
        <v>846</v>
      </c>
      <c r="D52" s="2" t="s">
        <v>847</v>
      </c>
      <c r="E52" s="2" t="s">
        <v>175</v>
      </c>
      <c r="F52" s="2" t="s">
        <v>867</v>
      </c>
      <c r="G52" s="2" t="s">
        <v>868</v>
      </c>
      <c r="H52" s="2" t="s">
        <v>650</v>
      </c>
      <c r="I52" s="2" t="s">
        <v>869</v>
      </c>
      <c r="J52" s="2" t="s">
        <v>169</v>
      </c>
      <c r="K52" s="2" t="s">
        <v>170</v>
      </c>
      <c r="L52" s="2" t="s">
        <v>190</v>
      </c>
      <c r="M52" s="2" t="s">
        <v>870</v>
      </c>
      <c r="N52" s="2" t="s">
        <v>84</v>
      </c>
      <c r="O52" s="2" t="s">
        <v>93</v>
      </c>
      <c r="P52" s="5">
        <v>1880531</v>
      </c>
      <c r="Q52" s="5">
        <v>3.681</v>
      </c>
      <c r="R52" s="5">
        <v>574.29999999999995</v>
      </c>
      <c r="S52" s="5">
        <v>0</v>
      </c>
      <c r="T52" s="5">
        <v>39754.393369999998</v>
      </c>
      <c r="U52" s="6">
        <v>3.0306E-3</v>
      </c>
      <c r="V52" s="6">
        <v>2.47835E-2</v>
      </c>
      <c r="W52" s="6">
        <v>8.1694000000000003E-3</v>
      </c>
      <c r="X52" s="9">
        <v>471933717</v>
      </c>
      <c r="Y52" s="37" t="s">
        <v>4</v>
      </c>
      <c r="Z52" s="37" t="s">
        <v>1</v>
      </c>
    </row>
    <row r="53" spans="1:26" x14ac:dyDescent="0.2">
      <c r="A53" s="2" t="s">
        <v>77</v>
      </c>
      <c r="B53" s="2" t="s">
        <v>97</v>
      </c>
      <c r="C53" s="2" t="s">
        <v>846</v>
      </c>
      <c r="D53" s="2" t="s">
        <v>847</v>
      </c>
      <c r="E53" s="2" t="s">
        <v>175</v>
      </c>
      <c r="F53" s="2" t="s">
        <v>901</v>
      </c>
      <c r="G53" s="2" t="s">
        <v>902</v>
      </c>
      <c r="H53" s="2" t="s">
        <v>650</v>
      </c>
      <c r="I53" s="2" t="s">
        <v>832</v>
      </c>
      <c r="J53" s="2" t="s">
        <v>169</v>
      </c>
      <c r="K53" s="2" t="s">
        <v>170</v>
      </c>
      <c r="L53" s="2" t="s">
        <v>651</v>
      </c>
      <c r="M53" s="2" t="s">
        <v>833</v>
      </c>
      <c r="N53" s="2" t="s">
        <v>84</v>
      </c>
      <c r="O53" s="2" t="s">
        <v>93</v>
      </c>
      <c r="P53" s="5">
        <v>43050</v>
      </c>
      <c r="Q53" s="5">
        <v>3.681</v>
      </c>
      <c r="R53" s="5">
        <v>9565</v>
      </c>
      <c r="S53" s="5">
        <v>0</v>
      </c>
      <c r="T53" s="5">
        <v>15157.37333</v>
      </c>
      <c r="U53" s="6">
        <v>1.5711E-3</v>
      </c>
      <c r="V53" s="6">
        <v>9.4493000000000008E-3</v>
      </c>
      <c r="W53" s="6">
        <v>3.1147999999999996E-3</v>
      </c>
      <c r="X53" s="9">
        <v>471140297</v>
      </c>
      <c r="Y53" s="37" t="s">
        <v>4</v>
      </c>
      <c r="Z53" s="37" t="s">
        <v>1</v>
      </c>
    </row>
    <row r="54" spans="1:26" x14ac:dyDescent="0.2">
      <c r="A54" s="2" t="s">
        <v>77</v>
      </c>
      <c r="B54" s="2" t="s">
        <v>97</v>
      </c>
      <c r="C54" s="2" t="s">
        <v>846</v>
      </c>
      <c r="D54" s="2" t="s">
        <v>847</v>
      </c>
      <c r="E54" s="2" t="s">
        <v>175</v>
      </c>
      <c r="F54" s="2" t="s">
        <v>871</v>
      </c>
      <c r="G54" s="2" t="s">
        <v>872</v>
      </c>
      <c r="H54" s="2" t="s">
        <v>650</v>
      </c>
      <c r="I54" s="2" t="s">
        <v>869</v>
      </c>
      <c r="J54" s="2" t="s">
        <v>169</v>
      </c>
      <c r="K54" s="2" t="s">
        <v>170</v>
      </c>
      <c r="L54" s="2" t="s">
        <v>190</v>
      </c>
      <c r="M54" s="2" t="s">
        <v>870</v>
      </c>
      <c r="N54" s="2" t="s">
        <v>84</v>
      </c>
      <c r="O54" s="2" t="s">
        <v>93</v>
      </c>
      <c r="P54" s="5">
        <v>978253</v>
      </c>
      <c r="Q54" s="5">
        <v>3.681</v>
      </c>
      <c r="R54" s="5">
        <v>571.15</v>
      </c>
      <c r="S54" s="5">
        <v>0</v>
      </c>
      <c r="T54" s="5">
        <v>20566.82188</v>
      </c>
      <c r="U54" s="6">
        <v>1.3469999999999999E-3</v>
      </c>
      <c r="V54" s="6">
        <v>1.28217E-2</v>
      </c>
      <c r="W54" s="6">
        <v>4.2263999999999999E-3</v>
      </c>
      <c r="X54" s="9">
        <v>471971584</v>
      </c>
      <c r="Y54" s="37" t="s">
        <v>4</v>
      </c>
      <c r="Z54" s="37" t="s">
        <v>1</v>
      </c>
    </row>
    <row r="55" spans="1:26" x14ac:dyDescent="0.2">
      <c r="A55" s="2" t="s">
        <v>77</v>
      </c>
      <c r="B55" s="2" t="s">
        <v>97</v>
      </c>
      <c r="C55" s="2" t="s">
        <v>834</v>
      </c>
      <c r="D55" s="2" t="s">
        <v>835</v>
      </c>
      <c r="E55" s="2" t="s">
        <v>175</v>
      </c>
      <c r="F55" s="2" t="s">
        <v>859</v>
      </c>
      <c r="G55" s="2" t="s">
        <v>903</v>
      </c>
      <c r="H55" s="2" t="s">
        <v>650</v>
      </c>
      <c r="I55" s="2" t="s">
        <v>832</v>
      </c>
      <c r="J55" s="2" t="s">
        <v>169</v>
      </c>
      <c r="K55" s="2" t="s">
        <v>170</v>
      </c>
      <c r="L55" s="2" t="s">
        <v>651</v>
      </c>
      <c r="M55" s="2" t="s">
        <v>833</v>
      </c>
      <c r="N55" s="2" t="s">
        <v>84</v>
      </c>
      <c r="O55" s="2" t="s">
        <v>93</v>
      </c>
      <c r="P55" s="5">
        <v>32885</v>
      </c>
      <c r="Q55" s="5">
        <v>3.681</v>
      </c>
      <c r="R55" s="5">
        <v>4771</v>
      </c>
      <c r="S55" s="5">
        <v>0</v>
      </c>
      <c r="T55" s="5">
        <v>5775.2804699999997</v>
      </c>
      <c r="U55" s="6">
        <v>2.2159000000000002E-3</v>
      </c>
      <c r="V55" s="6">
        <v>3.6004000000000001E-3</v>
      </c>
      <c r="W55" s="6">
        <v>1.1868E-3</v>
      </c>
      <c r="X55" s="9">
        <v>472316102</v>
      </c>
      <c r="Y55" s="37" t="s">
        <v>4</v>
      </c>
      <c r="Z55" s="37" t="s">
        <v>1</v>
      </c>
    </row>
    <row r="56" spans="1:26" x14ac:dyDescent="0.2">
      <c r="A56" s="2" t="s">
        <v>77</v>
      </c>
      <c r="B56" s="2" t="s">
        <v>97</v>
      </c>
      <c r="C56" s="2" t="s">
        <v>846</v>
      </c>
      <c r="D56" s="2" t="s">
        <v>847</v>
      </c>
      <c r="E56" s="2" t="s">
        <v>175</v>
      </c>
      <c r="F56" s="2" t="s">
        <v>875</v>
      </c>
      <c r="G56" s="2" t="s">
        <v>876</v>
      </c>
      <c r="H56" s="2" t="s">
        <v>650</v>
      </c>
      <c r="I56" s="2" t="s">
        <v>869</v>
      </c>
      <c r="J56" s="2" t="s">
        <v>169</v>
      </c>
      <c r="K56" s="2" t="s">
        <v>170</v>
      </c>
      <c r="L56" s="2" t="s">
        <v>795</v>
      </c>
      <c r="M56" s="2" t="s">
        <v>870</v>
      </c>
      <c r="N56" s="2" t="s">
        <v>84</v>
      </c>
      <c r="O56" s="2" t="s">
        <v>93</v>
      </c>
      <c r="P56" s="5">
        <v>624919</v>
      </c>
      <c r="Q56" s="5">
        <v>3.681</v>
      </c>
      <c r="R56" s="5">
        <v>638.1</v>
      </c>
      <c r="S56" s="5">
        <v>0</v>
      </c>
      <c r="T56" s="5">
        <v>14678.385550000001</v>
      </c>
      <c r="U56" s="6">
        <v>2.2707999999999999E-3</v>
      </c>
      <c r="V56" s="6">
        <v>9.1507000000000012E-3</v>
      </c>
      <c r="W56" s="6">
        <v>3.0164000000000002E-3</v>
      </c>
      <c r="X56" s="9">
        <v>472316284</v>
      </c>
      <c r="Y56" s="37" t="s">
        <v>4</v>
      </c>
      <c r="Z56" s="37" t="s">
        <v>1</v>
      </c>
    </row>
    <row r="57" spans="1:26" x14ac:dyDescent="0.2">
      <c r="A57" s="2" t="s">
        <v>77</v>
      </c>
      <c r="B57" s="2" t="s">
        <v>97</v>
      </c>
      <c r="C57" s="2" t="s">
        <v>834</v>
      </c>
      <c r="D57" s="2" t="s">
        <v>835</v>
      </c>
      <c r="E57" s="2" t="s">
        <v>175</v>
      </c>
      <c r="F57" s="2" t="s">
        <v>877</v>
      </c>
      <c r="G57" s="2" t="s">
        <v>878</v>
      </c>
      <c r="H57" s="2" t="s">
        <v>650</v>
      </c>
      <c r="I57" s="2" t="s">
        <v>869</v>
      </c>
      <c r="J57" s="2" t="s">
        <v>169</v>
      </c>
      <c r="K57" s="2" t="s">
        <v>170</v>
      </c>
      <c r="L57" s="2" t="s">
        <v>795</v>
      </c>
      <c r="M57" s="2" t="s">
        <v>870</v>
      </c>
      <c r="N57" s="2" t="s">
        <v>84</v>
      </c>
      <c r="O57" s="2" t="s">
        <v>93</v>
      </c>
      <c r="P57" s="5">
        <v>186725</v>
      </c>
      <c r="Q57" s="5">
        <v>3.681</v>
      </c>
      <c r="R57" s="5">
        <v>2769.5</v>
      </c>
      <c r="S57" s="5">
        <v>0</v>
      </c>
      <c r="T57" s="5">
        <v>19035.735199999999</v>
      </c>
      <c r="U57" s="6">
        <v>6.6166000000000003E-2</v>
      </c>
      <c r="V57" s="6">
        <v>1.18672E-2</v>
      </c>
      <c r="W57" s="6">
        <v>3.9118E-3</v>
      </c>
      <c r="X57" s="9">
        <v>473884397</v>
      </c>
      <c r="Y57" s="37" t="s">
        <v>4</v>
      </c>
      <c r="Z57" s="37" t="s">
        <v>1</v>
      </c>
    </row>
    <row r="58" spans="1:26" x14ac:dyDescent="0.2">
      <c r="A58" s="2" t="s">
        <v>77</v>
      </c>
      <c r="B58" s="2" t="s">
        <v>97</v>
      </c>
      <c r="C58" s="2" t="s">
        <v>879</v>
      </c>
      <c r="D58" s="2" t="s">
        <v>880</v>
      </c>
      <c r="E58" s="2" t="s">
        <v>175</v>
      </c>
      <c r="F58" s="2" t="s">
        <v>881</v>
      </c>
      <c r="G58" s="2" t="s">
        <v>882</v>
      </c>
      <c r="H58" s="2" t="s">
        <v>650</v>
      </c>
      <c r="I58" s="2" t="s">
        <v>832</v>
      </c>
      <c r="J58" s="2" t="s">
        <v>169</v>
      </c>
      <c r="K58" s="2" t="s">
        <v>170</v>
      </c>
      <c r="L58" s="2" t="s">
        <v>190</v>
      </c>
      <c r="M58" s="2" t="s">
        <v>833</v>
      </c>
      <c r="N58" s="2" t="s">
        <v>84</v>
      </c>
      <c r="O58" s="2" t="s">
        <v>93</v>
      </c>
      <c r="P58" s="5">
        <v>121755</v>
      </c>
      <c r="Q58" s="5">
        <v>3.681</v>
      </c>
      <c r="R58" s="5">
        <v>10229.25</v>
      </c>
      <c r="S58" s="5">
        <v>0</v>
      </c>
      <c r="T58" s="5">
        <v>45845.468500000003</v>
      </c>
      <c r="U58" s="6">
        <v>2.8521999999999996E-3</v>
      </c>
      <c r="V58" s="6">
        <v>2.8580700000000001E-2</v>
      </c>
      <c r="W58" s="6">
        <v>9.4211E-3</v>
      </c>
      <c r="X58" s="9">
        <v>473898249</v>
      </c>
      <c r="Y58" s="37" t="s">
        <v>4</v>
      </c>
      <c r="Z58" s="37" t="s">
        <v>1</v>
      </c>
    </row>
    <row r="59" spans="1:26" x14ac:dyDescent="0.2">
      <c r="A59" s="2" t="s">
        <v>77</v>
      </c>
      <c r="B59" s="2" t="s">
        <v>102</v>
      </c>
      <c r="C59" s="2" t="s">
        <v>806</v>
      </c>
      <c r="D59" s="2" t="s">
        <v>807</v>
      </c>
      <c r="E59" s="2" t="s">
        <v>188</v>
      </c>
      <c r="F59" s="2" t="s">
        <v>808</v>
      </c>
      <c r="G59" s="9">
        <v>1146232</v>
      </c>
      <c r="H59" s="2" t="s">
        <v>190</v>
      </c>
      <c r="I59" s="2" t="s">
        <v>809</v>
      </c>
      <c r="J59" s="2" t="s">
        <v>83</v>
      </c>
      <c r="K59" s="2" t="s">
        <v>83</v>
      </c>
      <c r="L59" s="2" t="s">
        <v>132</v>
      </c>
      <c r="M59" s="2" t="s">
        <v>810</v>
      </c>
      <c r="N59" s="2" t="s">
        <v>84</v>
      </c>
      <c r="O59" s="2" t="s">
        <v>87</v>
      </c>
      <c r="P59" s="5">
        <v>7794</v>
      </c>
      <c r="Q59" s="5">
        <v>1</v>
      </c>
      <c r="R59" s="5">
        <v>3568.71</v>
      </c>
      <c r="S59" s="5">
        <v>0</v>
      </c>
      <c r="T59" s="5">
        <v>278.14524999999998</v>
      </c>
      <c r="U59" s="6">
        <v>5.5599999999999996E-5</v>
      </c>
      <c r="V59" s="6">
        <v>1.7340000000000001E-4</v>
      </c>
      <c r="W59" s="6">
        <v>5.7200000000000001E-5</v>
      </c>
      <c r="X59" s="2" t="s">
        <v>3</v>
      </c>
      <c r="Y59" s="37" t="s">
        <v>4</v>
      </c>
      <c r="Z59" s="37" t="s">
        <v>1</v>
      </c>
    </row>
    <row r="60" spans="1:26" x14ac:dyDescent="0.2">
      <c r="A60" s="2" t="s">
        <v>77</v>
      </c>
      <c r="B60" s="2" t="s">
        <v>102</v>
      </c>
      <c r="C60" s="2" t="s">
        <v>811</v>
      </c>
      <c r="D60" s="2" t="s">
        <v>812</v>
      </c>
      <c r="E60" s="2" t="s">
        <v>188</v>
      </c>
      <c r="F60" s="2" t="s">
        <v>813</v>
      </c>
      <c r="G60" s="9">
        <v>1150473</v>
      </c>
      <c r="H60" s="2" t="s">
        <v>190</v>
      </c>
      <c r="I60" s="2" t="s">
        <v>809</v>
      </c>
      <c r="J60" s="2" t="s">
        <v>83</v>
      </c>
      <c r="K60" s="2" t="s">
        <v>83</v>
      </c>
      <c r="L60" s="2" t="s">
        <v>132</v>
      </c>
      <c r="M60" s="2" t="s">
        <v>810</v>
      </c>
      <c r="N60" s="2" t="s">
        <v>84</v>
      </c>
      <c r="O60" s="2" t="s">
        <v>87</v>
      </c>
      <c r="P60" s="5">
        <v>98925</v>
      </c>
      <c r="Q60" s="5">
        <v>1</v>
      </c>
      <c r="R60" s="5">
        <v>357.86</v>
      </c>
      <c r="S60" s="5">
        <v>0</v>
      </c>
      <c r="T60" s="5">
        <v>354.01299999999998</v>
      </c>
      <c r="U60" s="6">
        <v>3.2009999999999997E-4</v>
      </c>
      <c r="V60" s="6">
        <v>2.207E-4</v>
      </c>
      <c r="W60" s="6">
        <v>7.2700000000000005E-5</v>
      </c>
      <c r="X60" s="2" t="s">
        <v>3</v>
      </c>
      <c r="Y60" s="37" t="s">
        <v>4</v>
      </c>
      <c r="Z60" s="37" t="s">
        <v>1</v>
      </c>
    </row>
    <row r="61" spans="1:26" x14ac:dyDescent="0.2">
      <c r="A61" s="2" t="s">
        <v>77</v>
      </c>
      <c r="B61" s="2" t="s">
        <v>102</v>
      </c>
      <c r="C61" s="2" t="s">
        <v>814</v>
      </c>
      <c r="D61" s="2" t="s">
        <v>815</v>
      </c>
      <c r="E61" s="2" t="s">
        <v>188</v>
      </c>
      <c r="F61" s="2" t="s">
        <v>816</v>
      </c>
      <c r="G61" s="9">
        <v>1148006</v>
      </c>
      <c r="H61" s="2" t="s">
        <v>190</v>
      </c>
      <c r="I61" s="2" t="s">
        <v>809</v>
      </c>
      <c r="J61" s="2" t="s">
        <v>83</v>
      </c>
      <c r="K61" s="2" t="s">
        <v>83</v>
      </c>
      <c r="L61" s="2" t="s">
        <v>132</v>
      </c>
      <c r="M61" s="2" t="s">
        <v>810</v>
      </c>
      <c r="N61" s="2" t="s">
        <v>84</v>
      </c>
      <c r="O61" s="2" t="s">
        <v>87</v>
      </c>
      <c r="P61" s="5">
        <v>67036</v>
      </c>
      <c r="Q61" s="5">
        <v>1</v>
      </c>
      <c r="R61" s="5">
        <v>359.31</v>
      </c>
      <c r="S61" s="5">
        <v>0</v>
      </c>
      <c r="T61" s="5">
        <v>240.86705000000001</v>
      </c>
      <c r="U61" s="6">
        <v>4.8700000000000005E-5</v>
      </c>
      <c r="V61" s="6">
        <v>1.5019999999999999E-4</v>
      </c>
      <c r="W61" s="6">
        <v>4.9500000000000004E-5</v>
      </c>
      <c r="X61" s="2" t="s">
        <v>3</v>
      </c>
      <c r="Y61" s="37" t="s">
        <v>4</v>
      </c>
      <c r="Z61" s="37" t="s">
        <v>1</v>
      </c>
    </row>
    <row r="62" spans="1:26" x14ac:dyDescent="0.2">
      <c r="A62" s="2" t="s">
        <v>77</v>
      </c>
      <c r="B62" s="2" t="s">
        <v>102</v>
      </c>
      <c r="C62" s="2" t="s">
        <v>811</v>
      </c>
      <c r="D62" s="2" t="s">
        <v>812</v>
      </c>
      <c r="E62" s="2" t="s">
        <v>188</v>
      </c>
      <c r="F62" s="2" t="s">
        <v>817</v>
      </c>
      <c r="G62" s="9">
        <v>1150523</v>
      </c>
      <c r="H62" s="2" t="s">
        <v>190</v>
      </c>
      <c r="I62" s="2" t="s">
        <v>809</v>
      </c>
      <c r="J62" s="2" t="s">
        <v>83</v>
      </c>
      <c r="K62" s="2" t="s">
        <v>83</v>
      </c>
      <c r="L62" s="2" t="s">
        <v>132</v>
      </c>
      <c r="M62" s="2" t="s">
        <v>818</v>
      </c>
      <c r="N62" s="2" t="s">
        <v>84</v>
      </c>
      <c r="O62" s="2" t="s">
        <v>87</v>
      </c>
      <c r="P62" s="5">
        <v>98716</v>
      </c>
      <c r="Q62" s="5">
        <v>1</v>
      </c>
      <c r="R62" s="5">
        <v>385.54</v>
      </c>
      <c r="S62" s="5">
        <v>0</v>
      </c>
      <c r="T62" s="5">
        <v>380.58965999999998</v>
      </c>
      <c r="U62" s="6">
        <v>3.6159999999999995E-4</v>
      </c>
      <c r="V62" s="6">
        <v>2.3730000000000002E-4</v>
      </c>
      <c r="W62" s="6">
        <v>7.8200000000000003E-5</v>
      </c>
      <c r="X62" s="2" t="s">
        <v>3</v>
      </c>
      <c r="Y62" s="37" t="s">
        <v>4</v>
      </c>
      <c r="Z62" s="37" t="s">
        <v>1</v>
      </c>
    </row>
    <row r="63" spans="1:26" x14ac:dyDescent="0.2">
      <c r="A63" s="2" t="s">
        <v>77</v>
      </c>
      <c r="B63" s="2" t="s">
        <v>102</v>
      </c>
      <c r="C63" s="2" t="s">
        <v>806</v>
      </c>
      <c r="D63" s="2" t="s">
        <v>807</v>
      </c>
      <c r="E63" s="2" t="s">
        <v>188</v>
      </c>
      <c r="F63" s="2" t="s">
        <v>819</v>
      </c>
      <c r="G63" s="9">
        <v>1146414</v>
      </c>
      <c r="H63" s="2" t="s">
        <v>190</v>
      </c>
      <c r="I63" s="2" t="s">
        <v>809</v>
      </c>
      <c r="J63" s="2" t="s">
        <v>83</v>
      </c>
      <c r="K63" s="2" t="s">
        <v>83</v>
      </c>
      <c r="L63" s="2" t="s">
        <v>132</v>
      </c>
      <c r="M63" s="2" t="s">
        <v>818</v>
      </c>
      <c r="N63" s="2" t="s">
        <v>84</v>
      </c>
      <c r="O63" s="2" t="s">
        <v>87</v>
      </c>
      <c r="P63" s="5">
        <v>14164.51</v>
      </c>
      <c r="Q63" s="5">
        <v>1</v>
      </c>
      <c r="R63" s="5">
        <v>3844.3</v>
      </c>
      <c r="S63" s="5">
        <v>0</v>
      </c>
      <c r="T63" s="5">
        <v>544.52625</v>
      </c>
      <c r="U63" s="6">
        <v>2.6219999999999998E-4</v>
      </c>
      <c r="V63" s="6">
        <v>3.3950000000000001E-4</v>
      </c>
      <c r="W63" s="6">
        <v>1.1190000000000001E-4</v>
      </c>
      <c r="X63" s="2" t="s">
        <v>3</v>
      </c>
      <c r="Y63" s="37" t="s">
        <v>4</v>
      </c>
      <c r="Z63" s="37" t="s">
        <v>1</v>
      </c>
    </row>
    <row r="64" spans="1:26" x14ac:dyDescent="0.2">
      <c r="A64" s="2" t="s">
        <v>77</v>
      </c>
      <c r="B64" s="2" t="s">
        <v>102</v>
      </c>
      <c r="C64" s="2" t="s">
        <v>814</v>
      </c>
      <c r="D64" s="2" t="s">
        <v>815</v>
      </c>
      <c r="E64" s="2" t="s">
        <v>188</v>
      </c>
      <c r="F64" s="2" t="s">
        <v>904</v>
      </c>
      <c r="G64" s="9">
        <v>1148808</v>
      </c>
      <c r="H64" s="2" t="s">
        <v>190</v>
      </c>
      <c r="I64" s="2" t="s">
        <v>804</v>
      </c>
      <c r="J64" s="2" t="s">
        <v>83</v>
      </c>
      <c r="K64" s="2" t="s">
        <v>83</v>
      </c>
      <c r="L64" s="2" t="s">
        <v>132</v>
      </c>
      <c r="M64" s="2" t="s">
        <v>821</v>
      </c>
      <c r="N64" s="2" t="s">
        <v>84</v>
      </c>
      <c r="O64" s="2" t="s">
        <v>87</v>
      </c>
      <c r="P64" s="5">
        <v>16190</v>
      </c>
      <c r="Q64" s="5">
        <v>1</v>
      </c>
      <c r="R64" s="5">
        <v>2006</v>
      </c>
      <c r="S64" s="5">
        <v>0</v>
      </c>
      <c r="T64" s="5">
        <v>324.77140000000003</v>
      </c>
      <c r="U64" s="6">
        <v>4.0299999999999997E-5</v>
      </c>
      <c r="V64" s="6">
        <v>2.0250000000000002E-4</v>
      </c>
      <c r="W64" s="6">
        <v>6.6699999999999995E-5</v>
      </c>
      <c r="X64" s="2" t="s">
        <v>3</v>
      </c>
      <c r="Y64" s="37" t="s">
        <v>4</v>
      </c>
      <c r="Z64" s="37" t="s">
        <v>1</v>
      </c>
    </row>
    <row r="65" spans="1:26" x14ac:dyDescent="0.2">
      <c r="A65" s="2" t="s">
        <v>77</v>
      </c>
      <c r="B65" s="2" t="s">
        <v>102</v>
      </c>
      <c r="C65" s="2" t="s">
        <v>806</v>
      </c>
      <c r="D65" s="2" t="s">
        <v>807</v>
      </c>
      <c r="E65" s="2" t="s">
        <v>188</v>
      </c>
      <c r="F65" s="2" t="s">
        <v>905</v>
      </c>
      <c r="G65" s="9">
        <v>1146570</v>
      </c>
      <c r="H65" s="2" t="s">
        <v>190</v>
      </c>
      <c r="I65" s="2" t="s">
        <v>804</v>
      </c>
      <c r="J65" s="2" t="s">
        <v>83</v>
      </c>
      <c r="K65" s="2" t="s">
        <v>83</v>
      </c>
      <c r="L65" s="2" t="s">
        <v>132</v>
      </c>
      <c r="M65" s="2" t="s">
        <v>906</v>
      </c>
      <c r="N65" s="2" t="s">
        <v>84</v>
      </c>
      <c r="O65" s="2" t="s">
        <v>87</v>
      </c>
      <c r="P65" s="5">
        <v>90</v>
      </c>
      <c r="Q65" s="5">
        <v>1</v>
      </c>
      <c r="R65" s="5">
        <v>19770</v>
      </c>
      <c r="S65" s="5">
        <v>0</v>
      </c>
      <c r="T65" s="5">
        <v>17.792999999999999</v>
      </c>
      <c r="U65" s="6">
        <v>2.7999999999999999E-6</v>
      </c>
      <c r="V65" s="6">
        <v>1.11E-5</v>
      </c>
      <c r="W65" s="6">
        <v>3.7000000000000002E-6</v>
      </c>
      <c r="X65" s="2" t="s">
        <v>3</v>
      </c>
      <c r="Y65" s="37" t="s">
        <v>4</v>
      </c>
      <c r="Z65" s="37" t="s">
        <v>1</v>
      </c>
    </row>
    <row r="66" spans="1:26" x14ac:dyDescent="0.2">
      <c r="A66" s="2" t="s">
        <v>77</v>
      </c>
      <c r="B66" s="2" t="s">
        <v>102</v>
      </c>
      <c r="C66" s="2" t="s">
        <v>806</v>
      </c>
      <c r="D66" s="2" t="s">
        <v>807</v>
      </c>
      <c r="E66" s="2" t="s">
        <v>188</v>
      </c>
      <c r="F66" s="2" t="s">
        <v>822</v>
      </c>
      <c r="G66" s="9">
        <v>1146356</v>
      </c>
      <c r="H66" s="2" t="s">
        <v>190</v>
      </c>
      <c r="I66" s="2" t="s">
        <v>804</v>
      </c>
      <c r="J66" s="2" t="s">
        <v>83</v>
      </c>
      <c r="K66" s="2" t="s">
        <v>83</v>
      </c>
      <c r="L66" s="2" t="s">
        <v>132</v>
      </c>
      <c r="M66" s="2" t="s">
        <v>821</v>
      </c>
      <c r="N66" s="2" t="s">
        <v>84</v>
      </c>
      <c r="O66" s="2" t="s">
        <v>87</v>
      </c>
      <c r="P66" s="5">
        <v>1813</v>
      </c>
      <c r="Q66" s="5">
        <v>1</v>
      </c>
      <c r="R66" s="5">
        <v>20050</v>
      </c>
      <c r="S66" s="5">
        <v>0</v>
      </c>
      <c r="T66" s="5">
        <v>363.50650000000002</v>
      </c>
      <c r="U66" s="6">
        <v>5.1100000000000002E-5</v>
      </c>
      <c r="V66" s="6">
        <v>2.2660000000000001E-4</v>
      </c>
      <c r="W66" s="6">
        <v>7.47E-5</v>
      </c>
      <c r="X66" s="2" t="s">
        <v>3</v>
      </c>
      <c r="Y66" s="37" t="s">
        <v>4</v>
      </c>
      <c r="Z66" s="37" t="s">
        <v>1</v>
      </c>
    </row>
    <row r="67" spans="1:26" x14ac:dyDescent="0.2">
      <c r="A67" s="2" t="s">
        <v>77</v>
      </c>
      <c r="B67" s="2" t="s">
        <v>102</v>
      </c>
      <c r="C67" s="2" t="s">
        <v>801</v>
      </c>
      <c r="D67" s="2" t="s">
        <v>802</v>
      </c>
      <c r="E67" s="2" t="s">
        <v>188</v>
      </c>
      <c r="F67" s="2" t="s">
        <v>907</v>
      </c>
      <c r="G67" s="9">
        <v>1150283</v>
      </c>
      <c r="H67" s="2" t="s">
        <v>190</v>
      </c>
      <c r="I67" s="2" t="s">
        <v>804</v>
      </c>
      <c r="J67" s="2" t="s">
        <v>83</v>
      </c>
      <c r="K67" s="2" t="s">
        <v>83</v>
      </c>
      <c r="L67" s="2" t="s">
        <v>132</v>
      </c>
      <c r="M67" s="2" t="s">
        <v>821</v>
      </c>
      <c r="N67" s="2" t="s">
        <v>84</v>
      </c>
      <c r="O67" s="2" t="s">
        <v>87</v>
      </c>
      <c r="P67" s="5">
        <v>6564</v>
      </c>
      <c r="Q67" s="5">
        <v>1</v>
      </c>
      <c r="R67" s="5">
        <v>3157</v>
      </c>
      <c r="S67" s="5">
        <v>0</v>
      </c>
      <c r="T67" s="5">
        <v>207.22548</v>
      </c>
      <c r="U67" s="6">
        <v>9.3700000000000001E-5</v>
      </c>
      <c r="V67" s="6">
        <v>1.292E-4</v>
      </c>
      <c r="W67" s="6">
        <v>4.2599999999999999E-5</v>
      </c>
      <c r="X67" s="2" t="s">
        <v>3</v>
      </c>
      <c r="Y67" s="37" t="s">
        <v>4</v>
      </c>
      <c r="Z67" s="37" t="s">
        <v>1</v>
      </c>
    </row>
    <row r="68" spans="1:26" x14ac:dyDescent="0.2">
      <c r="A68" s="2" t="s">
        <v>77</v>
      </c>
      <c r="B68" s="2" t="s">
        <v>102</v>
      </c>
      <c r="C68" s="2" t="s">
        <v>801</v>
      </c>
      <c r="D68" s="2" t="s">
        <v>802</v>
      </c>
      <c r="E68" s="2" t="s">
        <v>188</v>
      </c>
      <c r="F68" s="2" t="s">
        <v>823</v>
      </c>
      <c r="G68" s="9">
        <v>1150002</v>
      </c>
      <c r="H68" s="2" t="s">
        <v>190</v>
      </c>
      <c r="I68" s="2" t="s">
        <v>809</v>
      </c>
      <c r="J68" s="2" t="s">
        <v>83</v>
      </c>
      <c r="K68" s="2" t="s">
        <v>83</v>
      </c>
      <c r="L68" s="2" t="s">
        <v>132</v>
      </c>
      <c r="M68" s="2" t="s">
        <v>818</v>
      </c>
      <c r="N68" s="2" t="s">
        <v>84</v>
      </c>
      <c r="O68" s="2" t="s">
        <v>87</v>
      </c>
      <c r="P68" s="5">
        <v>23200</v>
      </c>
      <c r="Q68" s="5">
        <v>1</v>
      </c>
      <c r="R68" s="5">
        <v>447.56</v>
      </c>
      <c r="S68" s="5">
        <v>0</v>
      </c>
      <c r="T68" s="5">
        <v>103.83392000000001</v>
      </c>
      <c r="U68" s="6">
        <v>9.4199999999999999E-5</v>
      </c>
      <c r="V68" s="6">
        <v>6.4700000000000001E-5</v>
      </c>
      <c r="W68" s="6">
        <v>2.1299999999999999E-5</v>
      </c>
      <c r="X68" s="2" t="s">
        <v>3</v>
      </c>
      <c r="Y68" s="37" t="s">
        <v>4</v>
      </c>
      <c r="Z68" s="37" t="s">
        <v>1</v>
      </c>
    </row>
    <row r="69" spans="1:26" x14ac:dyDescent="0.2">
      <c r="A69" s="2" t="s">
        <v>77</v>
      </c>
      <c r="B69" s="2" t="s">
        <v>102</v>
      </c>
      <c r="C69" s="2" t="s">
        <v>828</v>
      </c>
      <c r="D69" s="2" t="s">
        <v>829</v>
      </c>
      <c r="E69" s="2" t="s">
        <v>175</v>
      </c>
      <c r="F69" s="2" t="s">
        <v>830</v>
      </c>
      <c r="G69" s="2" t="s">
        <v>831</v>
      </c>
      <c r="H69" s="2" t="s">
        <v>650</v>
      </c>
      <c r="I69" s="2" t="s">
        <v>832</v>
      </c>
      <c r="J69" s="2" t="s">
        <v>169</v>
      </c>
      <c r="K69" s="2" t="s">
        <v>170</v>
      </c>
      <c r="L69" s="2" t="s">
        <v>651</v>
      </c>
      <c r="M69" s="2" t="s">
        <v>833</v>
      </c>
      <c r="N69" s="2" t="s">
        <v>84</v>
      </c>
      <c r="O69" s="2" t="s">
        <v>93</v>
      </c>
      <c r="P69" s="5">
        <v>328</v>
      </c>
      <c r="Q69" s="5">
        <v>3.681</v>
      </c>
      <c r="R69" s="5">
        <v>52307</v>
      </c>
      <c r="S69" s="5">
        <v>0</v>
      </c>
      <c r="T69" s="5">
        <v>632.97122000000002</v>
      </c>
      <c r="U69" s="6">
        <v>2.9999999999999999E-7</v>
      </c>
      <c r="V69" s="6">
        <v>3.946E-4</v>
      </c>
      <c r="W69" s="6">
        <v>1.3010000000000002E-4</v>
      </c>
      <c r="X69" s="9">
        <v>400033001</v>
      </c>
      <c r="Y69" s="37" t="s">
        <v>4</v>
      </c>
      <c r="Z69" s="37" t="s">
        <v>1</v>
      </c>
    </row>
    <row r="70" spans="1:26" x14ac:dyDescent="0.2">
      <c r="A70" s="2" t="s">
        <v>77</v>
      </c>
      <c r="B70" s="2" t="s">
        <v>102</v>
      </c>
      <c r="C70" s="2" t="s">
        <v>834</v>
      </c>
      <c r="D70" s="2" t="s">
        <v>835</v>
      </c>
      <c r="E70" s="2" t="s">
        <v>175</v>
      </c>
      <c r="F70" s="2" t="s">
        <v>836</v>
      </c>
      <c r="G70" s="2" t="s">
        <v>837</v>
      </c>
      <c r="H70" s="2" t="s">
        <v>650</v>
      </c>
      <c r="I70" s="2" t="s">
        <v>832</v>
      </c>
      <c r="J70" s="2" t="s">
        <v>169</v>
      </c>
      <c r="K70" s="2" t="s">
        <v>170</v>
      </c>
      <c r="L70" s="2" t="s">
        <v>657</v>
      </c>
      <c r="M70" s="2" t="s">
        <v>833</v>
      </c>
      <c r="N70" s="2" t="s">
        <v>84</v>
      </c>
      <c r="O70" s="2" t="s">
        <v>93</v>
      </c>
      <c r="P70" s="5">
        <v>163</v>
      </c>
      <c r="Q70" s="5">
        <v>3.681</v>
      </c>
      <c r="R70" s="5">
        <v>44401</v>
      </c>
      <c r="S70" s="5">
        <v>0</v>
      </c>
      <c r="T70" s="5">
        <v>266.66446000000002</v>
      </c>
      <c r="U70" s="6">
        <v>2.0000000000000002E-7</v>
      </c>
      <c r="V70" s="6">
        <v>1.662E-4</v>
      </c>
      <c r="W70" s="6">
        <v>5.4799999999999997E-5</v>
      </c>
      <c r="X70" s="9">
        <v>400057455</v>
      </c>
      <c r="Y70" s="37" t="s">
        <v>4</v>
      </c>
      <c r="Z70" s="37" t="s">
        <v>1</v>
      </c>
    </row>
    <row r="71" spans="1:26" x14ac:dyDescent="0.2">
      <c r="A71" s="2" t="s">
        <v>77</v>
      </c>
      <c r="B71" s="2" t="s">
        <v>102</v>
      </c>
      <c r="C71" s="2" t="s">
        <v>834</v>
      </c>
      <c r="D71" s="2" t="s">
        <v>835</v>
      </c>
      <c r="E71" s="2" t="s">
        <v>175</v>
      </c>
      <c r="F71" s="2" t="s">
        <v>888</v>
      </c>
      <c r="G71" s="2" t="s">
        <v>889</v>
      </c>
      <c r="H71" s="2" t="s">
        <v>650</v>
      </c>
      <c r="I71" s="2" t="s">
        <v>832</v>
      </c>
      <c r="J71" s="2" t="s">
        <v>169</v>
      </c>
      <c r="K71" s="2" t="s">
        <v>170</v>
      </c>
      <c r="L71" s="2" t="s">
        <v>795</v>
      </c>
      <c r="M71" s="2" t="s">
        <v>833</v>
      </c>
      <c r="N71" s="2" t="s">
        <v>84</v>
      </c>
      <c r="O71" s="2" t="s">
        <v>93</v>
      </c>
      <c r="P71" s="5">
        <v>37</v>
      </c>
      <c r="Q71" s="5">
        <v>3.681</v>
      </c>
      <c r="R71" s="5">
        <v>102524</v>
      </c>
      <c r="S71" s="5">
        <v>0</v>
      </c>
      <c r="T71" s="5">
        <v>139.63461000000001</v>
      </c>
      <c r="U71" s="6">
        <v>1.8000000000000001E-6</v>
      </c>
      <c r="V71" s="6">
        <v>8.7100000000000003E-5</v>
      </c>
      <c r="W71" s="6">
        <v>2.8700000000000003E-5</v>
      </c>
      <c r="X71" s="9">
        <v>471315477</v>
      </c>
      <c r="Y71" s="37" t="s">
        <v>4</v>
      </c>
      <c r="Z71" s="37" t="s">
        <v>1</v>
      </c>
    </row>
    <row r="72" spans="1:26" x14ac:dyDescent="0.2">
      <c r="A72" s="2" t="s">
        <v>77</v>
      </c>
      <c r="B72" s="2" t="s">
        <v>102</v>
      </c>
      <c r="C72" s="2" t="s">
        <v>828</v>
      </c>
      <c r="D72" s="2" t="s">
        <v>829</v>
      </c>
      <c r="E72" s="2" t="s">
        <v>175</v>
      </c>
      <c r="F72" s="2" t="s">
        <v>908</v>
      </c>
      <c r="G72" s="2" t="s">
        <v>909</v>
      </c>
      <c r="H72" s="2" t="s">
        <v>650</v>
      </c>
      <c r="I72" s="2" t="s">
        <v>832</v>
      </c>
      <c r="J72" s="2" t="s">
        <v>169</v>
      </c>
      <c r="K72" s="2" t="s">
        <v>170</v>
      </c>
      <c r="L72" s="2" t="s">
        <v>651</v>
      </c>
      <c r="M72" s="2" t="s">
        <v>833</v>
      </c>
      <c r="N72" s="2" t="s">
        <v>84</v>
      </c>
      <c r="O72" s="2" t="s">
        <v>93</v>
      </c>
      <c r="P72" s="5">
        <v>247</v>
      </c>
      <c r="Q72" s="5">
        <v>3.681</v>
      </c>
      <c r="R72" s="5">
        <v>8166</v>
      </c>
      <c r="S72" s="5">
        <v>0</v>
      </c>
      <c r="T72" s="5">
        <v>74.245840000000001</v>
      </c>
      <c r="U72" s="6">
        <v>1.1000000000000001E-6</v>
      </c>
      <c r="V72" s="6">
        <v>4.6299999999999994E-5</v>
      </c>
      <c r="W72" s="6">
        <v>1.5299999999999999E-5</v>
      </c>
      <c r="X72" s="9">
        <v>472410665</v>
      </c>
      <c r="Y72" s="37" t="s">
        <v>4</v>
      </c>
      <c r="Z72" s="37" t="s">
        <v>1</v>
      </c>
    </row>
    <row r="73" spans="1:26" x14ac:dyDescent="0.2">
      <c r="A73" s="2" t="s">
        <v>77</v>
      </c>
      <c r="B73" s="2" t="s">
        <v>102</v>
      </c>
      <c r="C73" s="2" t="s">
        <v>840</v>
      </c>
      <c r="D73" s="2" t="s">
        <v>841</v>
      </c>
      <c r="E73" s="2" t="s">
        <v>175</v>
      </c>
      <c r="F73" s="2" t="s">
        <v>842</v>
      </c>
      <c r="G73" s="2" t="s">
        <v>843</v>
      </c>
      <c r="H73" s="2" t="s">
        <v>650</v>
      </c>
      <c r="I73" s="2" t="s">
        <v>832</v>
      </c>
      <c r="J73" s="2" t="s">
        <v>169</v>
      </c>
      <c r="K73" s="2" t="s">
        <v>170</v>
      </c>
      <c r="L73" s="2" t="s">
        <v>651</v>
      </c>
      <c r="M73" s="2" t="s">
        <v>833</v>
      </c>
      <c r="N73" s="2" t="s">
        <v>84</v>
      </c>
      <c r="O73" s="2" t="s">
        <v>93</v>
      </c>
      <c r="P73" s="5">
        <v>345</v>
      </c>
      <c r="Q73" s="5">
        <v>3.681</v>
      </c>
      <c r="R73" s="5">
        <v>48070</v>
      </c>
      <c r="S73" s="5">
        <v>0</v>
      </c>
      <c r="T73" s="5">
        <v>610.46256000000005</v>
      </c>
      <c r="U73" s="6">
        <v>2.9999999999999999E-7</v>
      </c>
      <c r="V73" s="6">
        <v>3.8059999999999998E-4</v>
      </c>
      <c r="W73" s="6">
        <v>1.2540000000000001E-4</v>
      </c>
      <c r="X73" s="9">
        <v>471246508</v>
      </c>
      <c r="Y73" s="37" t="s">
        <v>4</v>
      </c>
      <c r="Z73" s="37" t="s">
        <v>1</v>
      </c>
    </row>
    <row r="74" spans="1:26" x14ac:dyDescent="0.2">
      <c r="A74" s="2" t="s">
        <v>77</v>
      </c>
      <c r="B74" s="2" t="s">
        <v>102</v>
      </c>
      <c r="C74" s="2" t="s">
        <v>828</v>
      </c>
      <c r="D74" s="2" t="s">
        <v>829</v>
      </c>
      <c r="E74" s="2" t="s">
        <v>175</v>
      </c>
      <c r="F74" s="2" t="s">
        <v>890</v>
      </c>
      <c r="G74" s="2" t="s">
        <v>891</v>
      </c>
      <c r="H74" s="2" t="s">
        <v>650</v>
      </c>
      <c r="I74" s="2" t="s">
        <v>832</v>
      </c>
      <c r="J74" s="2" t="s">
        <v>169</v>
      </c>
      <c r="K74" s="2" t="s">
        <v>170</v>
      </c>
      <c r="L74" s="2" t="s">
        <v>651</v>
      </c>
      <c r="M74" s="2" t="s">
        <v>833</v>
      </c>
      <c r="N74" s="2" t="s">
        <v>84</v>
      </c>
      <c r="O74" s="2" t="s">
        <v>93</v>
      </c>
      <c r="P74" s="5">
        <v>1088</v>
      </c>
      <c r="Q74" s="5">
        <v>3.681</v>
      </c>
      <c r="R74" s="5">
        <v>4212</v>
      </c>
      <c r="S74" s="5">
        <v>0</v>
      </c>
      <c r="T74" s="5">
        <v>168.68755999999999</v>
      </c>
      <c r="U74" s="6">
        <v>1.1000000000000001E-6</v>
      </c>
      <c r="V74" s="6">
        <v>1.052E-4</v>
      </c>
      <c r="W74" s="6">
        <v>3.4700000000000003E-5</v>
      </c>
      <c r="X74" s="9">
        <v>471026231</v>
      </c>
      <c r="Y74" s="37" t="s">
        <v>4</v>
      </c>
      <c r="Z74" s="37" t="s">
        <v>1</v>
      </c>
    </row>
    <row r="75" spans="1:26" x14ac:dyDescent="0.2">
      <c r="A75" s="2" t="s">
        <v>77</v>
      </c>
      <c r="B75" s="2" t="s">
        <v>102</v>
      </c>
      <c r="C75" s="2" t="s">
        <v>828</v>
      </c>
      <c r="D75" s="2" t="s">
        <v>829</v>
      </c>
      <c r="E75" s="2" t="s">
        <v>175</v>
      </c>
      <c r="F75" s="2" t="s">
        <v>844</v>
      </c>
      <c r="G75" s="2" t="s">
        <v>845</v>
      </c>
      <c r="H75" s="2" t="s">
        <v>650</v>
      </c>
      <c r="I75" s="2" t="s">
        <v>832</v>
      </c>
      <c r="J75" s="2" t="s">
        <v>169</v>
      </c>
      <c r="K75" s="2" t="s">
        <v>170</v>
      </c>
      <c r="L75" s="2" t="s">
        <v>651</v>
      </c>
      <c r="M75" s="2" t="s">
        <v>833</v>
      </c>
      <c r="N75" s="2" t="s">
        <v>84</v>
      </c>
      <c r="O75" s="2" t="s">
        <v>93</v>
      </c>
      <c r="P75" s="5">
        <v>254</v>
      </c>
      <c r="Q75" s="5">
        <v>3.681</v>
      </c>
      <c r="R75" s="5">
        <v>12596</v>
      </c>
      <c r="S75" s="5">
        <v>0</v>
      </c>
      <c r="T75" s="5">
        <v>117.76931999999999</v>
      </c>
      <c r="U75" s="6">
        <v>1.7E-6</v>
      </c>
      <c r="V75" s="6">
        <v>7.3399999999999995E-5</v>
      </c>
      <c r="W75" s="6">
        <v>2.4199999999999999E-5</v>
      </c>
      <c r="X75" s="9">
        <v>471037378</v>
      </c>
      <c r="Y75" s="37" t="s">
        <v>4</v>
      </c>
      <c r="Z75" s="37" t="s">
        <v>1</v>
      </c>
    </row>
    <row r="76" spans="1:26" x14ac:dyDescent="0.2">
      <c r="A76" s="2" t="s">
        <v>77</v>
      </c>
      <c r="B76" s="2" t="s">
        <v>102</v>
      </c>
      <c r="C76" s="2" t="s">
        <v>846</v>
      </c>
      <c r="D76" s="2" t="s">
        <v>847</v>
      </c>
      <c r="E76" s="2" t="s">
        <v>175</v>
      </c>
      <c r="F76" s="2" t="s">
        <v>856</v>
      </c>
      <c r="G76" s="2" t="s">
        <v>857</v>
      </c>
      <c r="H76" s="2" t="s">
        <v>650</v>
      </c>
      <c r="I76" s="2" t="s">
        <v>832</v>
      </c>
      <c r="J76" s="2" t="s">
        <v>169</v>
      </c>
      <c r="K76" s="2" t="s">
        <v>858</v>
      </c>
      <c r="L76" s="2" t="s">
        <v>190</v>
      </c>
      <c r="M76" s="2" t="s">
        <v>833</v>
      </c>
      <c r="N76" s="2" t="s">
        <v>84</v>
      </c>
      <c r="O76" s="2" t="s">
        <v>92</v>
      </c>
      <c r="P76" s="5">
        <v>929</v>
      </c>
      <c r="Q76" s="5">
        <v>3.9790999999999999</v>
      </c>
      <c r="R76" s="5">
        <v>5083</v>
      </c>
      <c r="S76" s="5">
        <v>0</v>
      </c>
      <c r="T76" s="5">
        <v>187.89734999999999</v>
      </c>
      <c r="U76" s="6">
        <v>7.6999999999999991E-6</v>
      </c>
      <c r="V76" s="6">
        <v>1.171E-4</v>
      </c>
      <c r="W76" s="6">
        <v>3.8600000000000003E-5</v>
      </c>
      <c r="X76" s="9">
        <v>471106538</v>
      </c>
      <c r="Y76" s="37" t="s">
        <v>4</v>
      </c>
      <c r="Z76" s="37" t="s">
        <v>1</v>
      </c>
    </row>
    <row r="77" spans="1:26" x14ac:dyDescent="0.2">
      <c r="A77" s="2" t="s">
        <v>77</v>
      </c>
      <c r="B77" s="2" t="s">
        <v>102</v>
      </c>
      <c r="C77" s="2" t="s">
        <v>834</v>
      </c>
      <c r="D77" s="2" t="s">
        <v>835</v>
      </c>
      <c r="E77" s="2" t="s">
        <v>175</v>
      </c>
      <c r="F77" s="2" t="s">
        <v>859</v>
      </c>
      <c r="G77" s="2" t="s">
        <v>860</v>
      </c>
      <c r="H77" s="2" t="s">
        <v>650</v>
      </c>
      <c r="I77" s="2" t="s">
        <v>832</v>
      </c>
      <c r="J77" s="2" t="s">
        <v>169</v>
      </c>
      <c r="K77" s="2" t="s">
        <v>170</v>
      </c>
      <c r="L77" s="2" t="s">
        <v>190</v>
      </c>
      <c r="M77" s="2" t="s">
        <v>833</v>
      </c>
      <c r="N77" s="2" t="s">
        <v>84</v>
      </c>
      <c r="O77" s="2" t="s">
        <v>93</v>
      </c>
      <c r="P77" s="5">
        <v>187</v>
      </c>
      <c r="Q77" s="5">
        <v>3.681</v>
      </c>
      <c r="R77" s="5">
        <v>16937</v>
      </c>
      <c r="S77" s="5">
        <v>0</v>
      </c>
      <c r="T77" s="5">
        <v>116.58533</v>
      </c>
      <c r="U77" s="6">
        <v>4.9999999999999998E-7</v>
      </c>
      <c r="V77" s="6">
        <v>7.2700000000000005E-5</v>
      </c>
      <c r="W77" s="6">
        <v>2.3999999999999997E-5</v>
      </c>
      <c r="X77" s="9">
        <v>471057970</v>
      </c>
      <c r="Y77" s="37" t="s">
        <v>4</v>
      </c>
      <c r="Z77" s="37" t="s">
        <v>1</v>
      </c>
    </row>
    <row r="78" spans="1:26" x14ac:dyDescent="0.2">
      <c r="A78" s="2" t="s">
        <v>77</v>
      </c>
      <c r="B78" s="2" t="s">
        <v>102</v>
      </c>
      <c r="C78" s="2" t="s">
        <v>861</v>
      </c>
      <c r="D78" s="2" t="s">
        <v>862</v>
      </c>
      <c r="E78" s="2" t="s">
        <v>175</v>
      </c>
      <c r="F78" s="2" t="s">
        <v>863</v>
      </c>
      <c r="G78" s="2" t="s">
        <v>864</v>
      </c>
      <c r="H78" s="2" t="s">
        <v>650</v>
      </c>
      <c r="I78" s="2" t="s">
        <v>832</v>
      </c>
      <c r="J78" s="2" t="s">
        <v>169</v>
      </c>
      <c r="K78" s="2" t="s">
        <v>170</v>
      </c>
      <c r="L78" s="2" t="s">
        <v>657</v>
      </c>
      <c r="M78" s="2" t="s">
        <v>833</v>
      </c>
      <c r="N78" s="2" t="s">
        <v>84</v>
      </c>
      <c r="O78" s="2" t="s">
        <v>93</v>
      </c>
      <c r="P78" s="5">
        <v>160</v>
      </c>
      <c r="Q78" s="5">
        <v>3.681</v>
      </c>
      <c r="R78" s="5">
        <v>22499</v>
      </c>
      <c r="S78" s="5">
        <v>0</v>
      </c>
      <c r="T78" s="5">
        <v>132.51011</v>
      </c>
      <c r="U78" s="6">
        <v>1.9E-6</v>
      </c>
      <c r="V78" s="6">
        <v>8.2600000000000002E-5</v>
      </c>
      <c r="W78" s="6">
        <v>2.72E-5</v>
      </c>
      <c r="X78" s="9">
        <v>471000350</v>
      </c>
      <c r="Y78" s="37" t="s">
        <v>4</v>
      </c>
      <c r="Z78" s="37" t="s">
        <v>1</v>
      </c>
    </row>
    <row r="79" spans="1:26" x14ac:dyDescent="0.2">
      <c r="A79" s="2" t="s">
        <v>77</v>
      </c>
      <c r="B79" s="2" t="s">
        <v>102</v>
      </c>
      <c r="C79" s="2" t="s">
        <v>846</v>
      </c>
      <c r="D79" s="2" t="s">
        <v>847</v>
      </c>
      <c r="E79" s="2" t="s">
        <v>175</v>
      </c>
      <c r="F79" s="2" t="s">
        <v>910</v>
      </c>
      <c r="G79" s="2" t="s">
        <v>911</v>
      </c>
      <c r="H79" s="2" t="s">
        <v>650</v>
      </c>
      <c r="I79" s="2" t="s">
        <v>832</v>
      </c>
      <c r="J79" s="2" t="s">
        <v>169</v>
      </c>
      <c r="K79" s="2" t="s">
        <v>170</v>
      </c>
      <c r="L79" s="2" t="s">
        <v>651</v>
      </c>
      <c r="M79" s="2" t="s">
        <v>833</v>
      </c>
      <c r="N79" s="2" t="s">
        <v>84</v>
      </c>
      <c r="O79" s="2" t="s">
        <v>93</v>
      </c>
      <c r="P79" s="5">
        <v>66</v>
      </c>
      <c r="Q79" s="5">
        <v>3.681</v>
      </c>
      <c r="R79" s="5">
        <v>52573</v>
      </c>
      <c r="S79" s="5">
        <v>0</v>
      </c>
      <c r="T79" s="5">
        <v>127.724</v>
      </c>
      <c r="U79" s="6">
        <v>0</v>
      </c>
      <c r="V79" s="6">
        <v>7.9599999999999997E-5</v>
      </c>
      <c r="W79" s="6">
        <v>2.62E-5</v>
      </c>
      <c r="X79" s="9">
        <v>471034359</v>
      </c>
      <c r="Y79" s="37" t="s">
        <v>4</v>
      </c>
      <c r="Z79" s="37" t="s">
        <v>1</v>
      </c>
    </row>
    <row r="80" spans="1:26" x14ac:dyDescent="0.2">
      <c r="A80" s="2" t="s">
        <v>77</v>
      </c>
      <c r="B80" s="2" t="s">
        <v>102</v>
      </c>
      <c r="C80" s="2" t="s">
        <v>846</v>
      </c>
      <c r="D80" s="2" t="s">
        <v>847</v>
      </c>
      <c r="E80" s="2" t="s">
        <v>175</v>
      </c>
      <c r="F80" s="2" t="s">
        <v>867</v>
      </c>
      <c r="G80" s="2" t="s">
        <v>868</v>
      </c>
      <c r="H80" s="2" t="s">
        <v>650</v>
      </c>
      <c r="I80" s="2" t="s">
        <v>869</v>
      </c>
      <c r="J80" s="2" t="s">
        <v>169</v>
      </c>
      <c r="K80" s="2" t="s">
        <v>170</v>
      </c>
      <c r="L80" s="2" t="s">
        <v>190</v>
      </c>
      <c r="M80" s="2" t="s">
        <v>870</v>
      </c>
      <c r="N80" s="2" t="s">
        <v>84</v>
      </c>
      <c r="O80" s="2" t="s">
        <v>93</v>
      </c>
      <c r="P80" s="5">
        <v>17844</v>
      </c>
      <c r="Q80" s="5">
        <v>3.681</v>
      </c>
      <c r="R80" s="5">
        <v>574.29999999999995</v>
      </c>
      <c r="S80" s="5">
        <v>0</v>
      </c>
      <c r="T80" s="5">
        <v>377.22185000000002</v>
      </c>
      <c r="U80" s="6">
        <v>2.8700000000000003E-5</v>
      </c>
      <c r="V80" s="6">
        <v>2.352E-4</v>
      </c>
      <c r="W80" s="6">
        <v>7.75E-5</v>
      </c>
      <c r="X80" s="9">
        <v>471933717</v>
      </c>
      <c r="Y80" s="37" t="s">
        <v>4</v>
      </c>
      <c r="Z80" s="37" t="s">
        <v>1</v>
      </c>
    </row>
    <row r="81" spans="1:26" x14ac:dyDescent="0.2">
      <c r="A81" s="2" t="s">
        <v>77</v>
      </c>
      <c r="B81" s="2" t="s">
        <v>102</v>
      </c>
      <c r="C81" s="2" t="s">
        <v>828</v>
      </c>
      <c r="D81" s="2" t="s">
        <v>829</v>
      </c>
      <c r="E81" s="2" t="s">
        <v>175</v>
      </c>
      <c r="F81" s="2" t="s">
        <v>912</v>
      </c>
      <c r="G81" s="2" t="s">
        <v>913</v>
      </c>
      <c r="H81" s="2" t="s">
        <v>650</v>
      </c>
      <c r="I81" s="2" t="s">
        <v>832</v>
      </c>
      <c r="J81" s="2" t="s">
        <v>169</v>
      </c>
      <c r="K81" s="2" t="s">
        <v>170</v>
      </c>
      <c r="L81" s="2" t="s">
        <v>651</v>
      </c>
      <c r="M81" s="2" t="s">
        <v>833</v>
      </c>
      <c r="N81" s="2" t="s">
        <v>84</v>
      </c>
      <c r="O81" s="2" t="s">
        <v>93</v>
      </c>
      <c r="P81" s="5">
        <v>76</v>
      </c>
      <c r="Q81" s="5">
        <v>3.681</v>
      </c>
      <c r="R81" s="5">
        <v>18389</v>
      </c>
      <c r="S81" s="5">
        <v>0</v>
      </c>
      <c r="T81" s="5">
        <v>51.444330000000001</v>
      </c>
      <c r="U81" s="6">
        <v>5.9999999999999997E-7</v>
      </c>
      <c r="V81" s="6">
        <v>3.2100000000000001E-5</v>
      </c>
      <c r="W81" s="6">
        <v>1.06E-5</v>
      </c>
      <c r="X81" s="9">
        <v>471062251</v>
      </c>
      <c r="Y81" s="37" t="s">
        <v>4</v>
      </c>
      <c r="Z81" s="37" t="s">
        <v>1</v>
      </c>
    </row>
    <row r="82" spans="1:26" x14ac:dyDescent="0.2">
      <c r="A82" s="2" t="s">
        <v>77</v>
      </c>
      <c r="B82" s="2" t="s">
        <v>102</v>
      </c>
      <c r="C82" s="2" t="s">
        <v>846</v>
      </c>
      <c r="D82" s="2" t="s">
        <v>847</v>
      </c>
      <c r="E82" s="2" t="s">
        <v>175</v>
      </c>
      <c r="F82" s="2" t="s">
        <v>871</v>
      </c>
      <c r="G82" s="2" t="s">
        <v>872</v>
      </c>
      <c r="H82" s="2" t="s">
        <v>650</v>
      </c>
      <c r="I82" s="2" t="s">
        <v>869</v>
      </c>
      <c r="J82" s="2" t="s">
        <v>169</v>
      </c>
      <c r="K82" s="2" t="s">
        <v>170</v>
      </c>
      <c r="L82" s="2" t="s">
        <v>190</v>
      </c>
      <c r="M82" s="2" t="s">
        <v>870</v>
      </c>
      <c r="N82" s="2" t="s">
        <v>84</v>
      </c>
      <c r="O82" s="2" t="s">
        <v>93</v>
      </c>
      <c r="P82" s="5">
        <v>18985</v>
      </c>
      <c r="Q82" s="5">
        <v>3.681</v>
      </c>
      <c r="R82" s="5">
        <v>571.15</v>
      </c>
      <c r="S82" s="5">
        <v>0</v>
      </c>
      <c r="T82" s="5">
        <v>399.14123000000001</v>
      </c>
      <c r="U82" s="6">
        <v>2.6099999999999997E-5</v>
      </c>
      <c r="V82" s="6">
        <v>2.4879999999999998E-4</v>
      </c>
      <c r="W82" s="6">
        <v>8.2000000000000001E-5</v>
      </c>
      <c r="X82" s="9">
        <v>471971584</v>
      </c>
      <c r="Y82" s="37" t="s">
        <v>4</v>
      </c>
      <c r="Z82" s="37" t="s">
        <v>1</v>
      </c>
    </row>
    <row r="83" spans="1:26" x14ac:dyDescent="0.2">
      <c r="A83" s="2" t="s">
        <v>77</v>
      </c>
      <c r="B83" s="2" t="s">
        <v>102</v>
      </c>
      <c r="C83" s="2" t="s">
        <v>834</v>
      </c>
      <c r="D83" s="2" t="s">
        <v>835</v>
      </c>
      <c r="E83" s="2" t="s">
        <v>175</v>
      </c>
      <c r="F83" s="2" t="s">
        <v>873</v>
      </c>
      <c r="G83" s="2" t="s">
        <v>874</v>
      </c>
      <c r="H83" s="2" t="s">
        <v>650</v>
      </c>
      <c r="I83" s="2" t="s">
        <v>832</v>
      </c>
      <c r="J83" s="2" t="s">
        <v>169</v>
      </c>
      <c r="K83" s="2" t="s">
        <v>858</v>
      </c>
      <c r="L83" s="2" t="s">
        <v>190</v>
      </c>
      <c r="M83" s="2" t="s">
        <v>833</v>
      </c>
      <c r="N83" s="2" t="s">
        <v>84</v>
      </c>
      <c r="O83" s="2" t="s">
        <v>92</v>
      </c>
      <c r="P83" s="5">
        <v>180</v>
      </c>
      <c r="Q83" s="5">
        <v>3.9790999999999999</v>
      </c>
      <c r="R83" s="5">
        <v>12328</v>
      </c>
      <c r="S83" s="5">
        <v>0</v>
      </c>
      <c r="T83" s="5">
        <v>88.297820000000002</v>
      </c>
      <c r="U83" s="6">
        <v>4.6400000000000003E-5</v>
      </c>
      <c r="V83" s="6">
        <v>5.4999999999999995E-5</v>
      </c>
      <c r="W83" s="6">
        <v>1.8099999999999999E-5</v>
      </c>
      <c r="X83" s="9">
        <v>471557953</v>
      </c>
      <c r="Y83" s="37" t="s">
        <v>4</v>
      </c>
      <c r="Z83" s="37" t="s">
        <v>1</v>
      </c>
    </row>
    <row r="84" spans="1:26" x14ac:dyDescent="0.2">
      <c r="A84" s="2" t="s">
        <v>77</v>
      </c>
      <c r="B84" s="2" t="s">
        <v>102</v>
      </c>
      <c r="C84" s="2" t="s">
        <v>846</v>
      </c>
      <c r="D84" s="2" t="s">
        <v>847</v>
      </c>
      <c r="E84" s="2" t="s">
        <v>175</v>
      </c>
      <c r="F84" s="2" t="s">
        <v>875</v>
      </c>
      <c r="G84" s="2" t="s">
        <v>876</v>
      </c>
      <c r="H84" s="2" t="s">
        <v>650</v>
      </c>
      <c r="I84" s="2" t="s">
        <v>869</v>
      </c>
      <c r="J84" s="2" t="s">
        <v>169</v>
      </c>
      <c r="K84" s="2" t="s">
        <v>170</v>
      </c>
      <c r="L84" s="2" t="s">
        <v>795</v>
      </c>
      <c r="M84" s="2" t="s">
        <v>870</v>
      </c>
      <c r="N84" s="2" t="s">
        <v>84</v>
      </c>
      <c r="O84" s="2" t="s">
        <v>93</v>
      </c>
      <c r="P84" s="5">
        <v>3504</v>
      </c>
      <c r="Q84" s="5">
        <v>3.681</v>
      </c>
      <c r="R84" s="5">
        <v>638.1</v>
      </c>
      <c r="S84" s="5">
        <v>0</v>
      </c>
      <c r="T84" s="5">
        <v>82.303560000000004</v>
      </c>
      <c r="U84" s="6">
        <v>1.27E-5</v>
      </c>
      <c r="V84" s="6">
        <v>5.13E-5</v>
      </c>
      <c r="W84" s="6">
        <v>1.6900000000000001E-5</v>
      </c>
      <c r="X84" s="9">
        <v>472316284</v>
      </c>
      <c r="Y84" s="37" t="s">
        <v>4</v>
      </c>
      <c r="Z84" s="37" t="s">
        <v>1</v>
      </c>
    </row>
    <row r="85" spans="1:26" x14ac:dyDescent="0.2">
      <c r="A85" s="2" t="s">
        <v>77</v>
      </c>
      <c r="B85" s="2" t="s">
        <v>102</v>
      </c>
      <c r="C85" s="2" t="s">
        <v>834</v>
      </c>
      <c r="D85" s="2" t="s">
        <v>835</v>
      </c>
      <c r="E85" s="2" t="s">
        <v>175</v>
      </c>
      <c r="F85" s="2" t="s">
        <v>877</v>
      </c>
      <c r="G85" s="2" t="s">
        <v>878</v>
      </c>
      <c r="H85" s="2" t="s">
        <v>650</v>
      </c>
      <c r="I85" s="2" t="s">
        <v>869</v>
      </c>
      <c r="J85" s="2" t="s">
        <v>169</v>
      </c>
      <c r="K85" s="2" t="s">
        <v>170</v>
      </c>
      <c r="L85" s="2" t="s">
        <v>795</v>
      </c>
      <c r="M85" s="2" t="s">
        <v>870</v>
      </c>
      <c r="N85" s="2" t="s">
        <v>84</v>
      </c>
      <c r="O85" s="2" t="s">
        <v>93</v>
      </c>
      <c r="P85" s="5">
        <v>1044</v>
      </c>
      <c r="Q85" s="5">
        <v>3.681</v>
      </c>
      <c r="R85" s="5">
        <v>2769.5</v>
      </c>
      <c r="S85" s="5">
        <v>0</v>
      </c>
      <c r="T85" s="5">
        <v>106.43088</v>
      </c>
      <c r="U85" s="6">
        <v>3.6990000000000005E-4</v>
      </c>
      <c r="V85" s="6">
        <v>6.6400000000000001E-5</v>
      </c>
      <c r="W85" s="6">
        <v>2.19E-5</v>
      </c>
      <c r="X85" s="9">
        <v>473884397</v>
      </c>
      <c r="Y85" s="37" t="s">
        <v>4</v>
      </c>
      <c r="Z85" s="37" t="s">
        <v>1</v>
      </c>
    </row>
    <row r="86" spans="1:26" x14ac:dyDescent="0.2">
      <c r="A86" s="2" t="s">
        <v>103</v>
      </c>
      <c r="B86" s="2" t="s">
        <v>104</v>
      </c>
      <c r="C86" s="2" t="s">
        <v>806</v>
      </c>
      <c r="D86" s="2" t="s">
        <v>807</v>
      </c>
      <c r="E86" s="2" t="s">
        <v>188</v>
      </c>
      <c r="F86" s="2" t="s">
        <v>808</v>
      </c>
      <c r="G86" s="9">
        <v>1146232</v>
      </c>
      <c r="H86" s="2" t="s">
        <v>190</v>
      </c>
      <c r="I86" s="2" t="s">
        <v>809</v>
      </c>
      <c r="J86" s="2" t="s">
        <v>83</v>
      </c>
      <c r="K86" s="2" t="s">
        <v>83</v>
      </c>
      <c r="L86" s="2" t="s">
        <v>132</v>
      </c>
      <c r="M86" s="2" t="s">
        <v>810</v>
      </c>
      <c r="N86" s="2" t="s">
        <v>84</v>
      </c>
      <c r="O86" s="2" t="s">
        <v>87</v>
      </c>
      <c r="P86" s="5">
        <v>10580</v>
      </c>
      <c r="Q86" s="5">
        <v>1</v>
      </c>
      <c r="R86" s="5">
        <v>3568.71</v>
      </c>
      <c r="S86" s="5">
        <v>0</v>
      </c>
      <c r="T86" s="5">
        <v>377.56950999999998</v>
      </c>
      <c r="U86" s="6">
        <v>7.5500000000000006E-5</v>
      </c>
      <c r="V86" s="6">
        <v>2.3539999999999998E-4</v>
      </c>
      <c r="W86" s="6">
        <v>7.7600000000000002E-5</v>
      </c>
      <c r="X86" s="2" t="s">
        <v>3</v>
      </c>
      <c r="Y86" s="37" t="s">
        <v>4</v>
      </c>
      <c r="Z86" s="37" t="s">
        <v>1</v>
      </c>
    </row>
    <row r="87" spans="1:26" x14ac:dyDescent="0.2">
      <c r="A87" s="2" t="s">
        <v>103</v>
      </c>
      <c r="B87" s="2" t="s">
        <v>104</v>
      </c>
      <c r="C87" s="2" t="s">
        <v>811</v>
      </c>
      <c r="D87" s="2" t="s">
        <v>812</v>
      </c>
      <c r="E87" s="2" t="s">
        <v>188</v>
      </c>
      <c r="F87" s="2" t="s">
        <v>813</v>
      </c>
      <c r="G87" s="9">
        <v>1150473</v>
      </c>
      <c r="H87" s="2" t="s">
        <v>190</v>
      </c>
      <c r="I87" s="2" t="s">
        <v>809</v>
      </c>
      <c r="J87" s="2" t="s">
        <v>83</v>
      </c>
      <c r="K87" s="2" t="s">
        <v>83</v>
      </c>
      <c r="L87" s="2" t="s">
        <v>132</v>
      </c>
      <c r="M87" s="2" t="s">
        <v>810</v>
      </c>
      <c r="N87" s="2" t="s">
        <v>84</v>
      </c>
      <c r="O87" s="2" t="s">
        <v>87</v>
      </c>
      <c r="P87" s="5">
        <v>82517</v>
      </c>
      <c r="Q87" s="5">
        <v>1</v>
      </c>
      <c r="R87" s="5">
        <v>357.86</v>
      </c>
      <c r="S87" s="5">
        <v>0</v>
      </c>
      <c r="T87" s="5">
        <v>295.29532999999998</v>
      </c>
      <c r="U87" s="6">
        <v>2.6700000000000004E-4</v>
      </c>
      <c r="V87" s="6">
        <v>1.841E-4</v>
      </c>
      <c r="W87" s="6">
        <v>6.0699999999999998E-5</v>
      </c>
      <c r="X87" s="2" t="s">
        <v>3</v>
      </c>
      <c r="Y87" s="37" t="s">
        <v>4</v>
      </c>
      <c r="Z87" s="37" t="s">
        <v>1</v>
      </c>
    </row>
    <row r="88" spans="1:26" x14ac:dyDescent="0.2">
      <c r="A88" s="2" t="s">
        <v>103</v>
      </c>
      <c r="B88" s="2" t="s">
        <v>104</v>
      </c>
      <c r="C88" s="2" t="s">
        <v>814</v>
      </c>
      <c r="D88" s="2" t="s">
        <v>815</v>
      </c>
      <c r="E88" s="2" t="s">
        <v>188</v>
      </c>
      <c r="F88" s="2" t="s">
        <v>816</v>
      </c>
      <c r="G88" s="9">
        <v>1148006</v>
      </c>
      <c r="H88" s="2" t="s">
        <v>190</v>
      </c>
      <c r="I88" s="2" t="s">
        <v>809</v>
      </c>
      <c r="J88" s="2" t="s">
        <v>83</v>
      </c>
      <c r="K88" s="2" t="s">
        <v>83</v>
      </c>
      <c r="L88" s="2" t="s">
        <v>132</v>
      </c>
      <c r="M88" s="2" t="s">
        <v>810</v>
      </c>
      <c r="N88" s="2" t="s">
        <v>84</v>
      </c>
      <c r="O88" s="2" t="s">
        <v>87</v>
      </c>
      <c r="P88" s="5">
        <v>84759</v>
      </c>
      <c r="Q88" s="5">
        <v>1</v>
      </c>
      <c r="R88" s="5">
        <v>359.31</v>
      </c>
      <c r="S88" s="5">
        <v>0</v>
      </c>
      <c r="T88" s="5">
        <v>304.54755999999998</v>
      </c>
      <c r="U88" s="6">
        <v>6.1599999999999993E-5</v>
      </c>
      <c r="V88" s="6">
        <v>1.8990000000000001E-4</v>
      </c>
      <c r="W88" s="6">
        <v>6.2600000000000004E-5</v>
      </c>
      <c r="X88" s="2" t="s">
        <v>3</v>
      </c>
      <c r="Y88" s="37" t="s">
        <v>4</v>
      </c>
      <c r="Z88" s="37" t="s">
        <v>1</v>
      </c>
    </row>
    <row r="89" spans="1:26" x14ac:dyDescent="0.2">
      <c r="A89" s="2" t="s">
        <v>103</v>
      </c>
      <c r="B89" s="2" t="s">
        <v>104</v>
      </c>
      <c r="C89" s="2" t="s">
        <v>811</v>
      </c>
      <c r="D89" s="2" t="s">
        <v>812</v>
      </c>
      <c r="E89" s="2" t="s">
        <v>188</v>
      </c>
      <c r="F89" s="2" t="s">
        <v>817</v>
      </c>
      <c r="G89" s="9">
        <v>1150523</v>
      </c>
      <c r="H89" s="2" t="s">
        <v>190</v>
      </c>
      <c r="I89" s="2" t="s">
        <v>809</v>
      </c>
      <c r="J89" s="2" t="s">
        <v>83</v>
      </c>
      <c r="K89" s="2" t="s">
        <v>83</v>
      </c>
      <c r="L89" s="2" t="s">
        <v>132</v>
      </c>
      <c r="M89" s="2" t="s">
        <v>818</v>
      </c>
      <c r="N89" s="2" t="s">
        <v>84</v>
      </c>
      <c r="O89" s="2" t="s">
        <v>87</v>
      </c>
      <c r="P89" s="5">
        <v>98353</v>
      </c>
      <c r="Q89" s="5">
        <v>1</v>
      </c>
      <c r="R89" s="5">
        <v>385.54</v>
      </c>
      <c r="S89" s="5">
        <v>0</v>
      </c>
      <c r="T89" s="5">
        <v>379.19015000000002</v>
      </c>
      <c r="U89" s="6">
        <v>3.6029999999999998E-4</v>
      </c>
      <c r="V89" s="6">
        <v>2.364E-4</v>
      </c>
      <c r="W89" s="6">
        <v>7.7899999999999996E-5</v>
      </c>
      <c r="X89" s="2" t="s">
        <v>3</v>
      </c>
      <c r="Y89" s="37" t="s">
        <v>4</v>
      </c>
      <c r="Z89" s="37" t="s">
        <v>1</v>
      </c>
    </row>
    <row r="90" spans="1:26" x14ac:dyDescent="0.2">
      <c r="A90" s="2" t="s">
        <v>103</v>
      </c>
      <c r="B90" s="2" t="s">
        <v>104</v>
      </c>
      <c r="C90" s="2" t="s">
        <v>806</v>
      </c>
      <c r="D90" s="2" t="s">
        <v>807</v>
      </c>
      <c r="E90" s="2" t="s">
        <v>188</v>
      </c>
      <c r="F90" s="2" t="s">
        <v>819</v>
      </c>
      <c r="G90" s="9">
        <v>1146414</v>
      </c>
      <c r="H90" s="2" t="s">
        <v>190</v>
      </c>
      <c r="I90" s="2" t="s">
        <v>809</v>
      </c>
      <c r="J90" s="2" t="s">
        <v>83</v>
      </c>
      <c r="K90" s="2" t="s">
        <v>83</v>
      </c>
      <c r="L90" s="2" t="s">
        <v>132</v>
      </c>
      <c r="M90" s="2" t="s">
        <v>818</v>
      </c>
      <c r="N90" s="2" t="s">
        <v>84</v>
      </c>
      <c r="O90" s="2" t="s">
        <v>87</v>
      </c>
      <c r="P90" s="5">
        <v>7834.63</v>
      </c>
      <c r="Q90" s="5">
        <v>1</v>
      </c>
      <c r="R90" s="5">
        <v>3844.3</v>
      </c>
      <c r="S90" s="5">
        <v>0</v>
      </c>
      <c r="T90" s="5">
        <v>301.18668000000002</v>
      </c>
      <c r="U90" s="6">
        <v>1.45E-4</v>
      </c>
      <c r="V90" s="6">
        <v>1.8780000000000001E-4</v>
      </c>
      <c r="W90" s="6">
        <v>6.19E-5</v>
      </c>
      <c r="X90" s="2" t="s">
        <v>3</v>
      </c>
      <c r="Y90" s="37" t="s">
        <v>4</v>
      </c>
      <c r="Z90" s="37" t="s">
        <v>1</v>
      </c>
    </row>
    <row r="91" spans="1:26" x14ac:dyDescent="0.2">
      <c r="A91" s="2" t="s">
        <v>103</v>
      </c>
      <c r="B91" s="2" t="s">
        <v>104</v>
      </c>
      <c r="C91" s="2" t="s">
        <v>814</v>
      </c>
      <c r="D91" s="2" t="s">
        <v>815</v>
      </c>
      <c r="E91" s="2" t="s">
        <v>188</v>
      </c>
      <c r="F91" s="2" t="s">
        <v>904</v>
      </c>
      <c r="G91" s="9">
        <v>1148808</v>
      </c>
      <c r="H91" s="2" t="s">
        <v>190</v>
      </c>
      <c r="I91" s="2" t="s">
        <v>804</v>
      </c>
      <c r="J91" s="2" t="s">
        <v>83</v>
      </c>
      <c r="K91" s="2" t="s">
        <v>83</v>
      </c>
      <c r="L91" s="2" t="s">
        <v>132</v>
      </c>
      <c r="M91" s="2" t="s">
        <v>821</v>
      </c>
      <c r="N91" s="2" t="s">
        <v>84</v>
      </c>
      <c r="O91" s="2" t="s">
        <v>87</v>
      </c>
      <c r="P91" s="5">
        <v>6329</v>
      </c>
      <c r="Q91" s="5">
        <v>1</v>
      </c>
      <c r="R91" s="5">
        <v>2006</v>
      </c>
      <c r="S91" s="5">
        <v>0</v>
      </c>
      <c r="T91" s="5">
        <v>126.95974</v>
      </c>
      <c r="U91" s="6">
        <v>1.5699999999999999E-5</v>
      </c>
      <c r="V91" s="6">
        <v>7.9099999999999998E-5</v>
      </c>
      <c r="W91" s="6">
        <v>2.6099999999999997E-5</v>
      </c>
      <c r="X91" s="2" t="s">
        <v>3</v>
      </c>
      <c r="Y91" s="37" t="s">
        <v>4</v>
      </c>
      <c r="Z91" s="37" t="s">
        <v>1</v>
      </c>
    </row>
    <row r="92" spans="1:26" x14ac:dyDescent="0.2">
      <c r="A92" s="2" t="s">
        <v>103</v>
      </c>
      <c r="B92" s="2" t="s">
        <v>104</v>
      </c>
      <c r="C92" s="2" t="s">
        <v>811</v>
      </c>
      <c r="D92" s="2" t="s">
        <v>812</v>
      </c>
      <c r="E92" s="2" t="s">
        <v>188</v>
      </c>
      <c r="F92" s="2" t="s">
        <v>820</v>
      </c>
      <c r="G92" s="9">
        <v>1148899</v>
      </c>
      <c r="H92" s="2" t="s">
        <v>190</v>
      </c>
      <c r="I92" s="2" t="s">
        <v>804</v>
      </c>
      <c r="J92" s="2" t="s">
        <v>83</v>
      </c>
      <c r="K92" s="2" t="s">
        <v>83</v>
      </c>
      <c r="L92" s="2" t="s">
        <v>132</v>
      </c>
      <c r="M92" s="2" t="s">
        <v>821</v>
      </c>
      <c r="N92" s="2" t="s">
        <v>84</v>
      </c>
      <c r="O92" s="2" t="s">
        <v>87</v>
      </c>
      <c r="P92" s="5">
        <v>6852</v>
      </c>
      <c r="Q92" s="5">
        <v>1</v>
      </c>
      <c r="R92" s="5">
        <v>2014</v>
      </c>
      <c r="S92" s="5">
        <v>0</v>
      </c>
      <c r="T92" s="5">
        <v>137.99928</v>
      </c>
      <c r="U92" s="6">
        <v>3.3099999999999998E-5</v>
      </c>
      <c r="V92" s="6">
        <v>8.6000000000000003E-5</v>
      </c>
      <c r="W92" s="6">
        <v>2.8399999999999999E-5</v>
      </c>
      <c r="X92" s="2" t="s">
        <v>3</v>
      </c>
      <c r="Y92" s="37" t="s">
        <v>4</v>
      </c>
      <c r="Z92" s="37" t="s">
        <v>1</v>
      </c>
    </row>
    <row r="93" spans="1:26" x14ac:dyDescent="0.2">
      <c r="A93" s="2" t="s">
        <v>103</v>
      </c>
      <c r="B93" s="2" t="s">
        <v>104</v>
      </c>
      <c r="C93" s="2" t="s">
        <v>806</v>
      </c>
      <c r="D93" s="2" t="s">
        <v>807</v>
      </c>
      <c r="E93" s="2" t="s">
        <v>188</v>
      </c>
      <c r="F93" s="2" t="s">
        <v>822</v>
      </c>
      <c r="G93" s="9">
        <v>1146356</v>
      </c>
      <c r="H93" s="2" t="s">
        <v>190</v>
      </c>
      <c r="I93" s="2" t="s">
        <v>804</v>
      </c>
      <c r="J93" s="2" t="s">
        <v>83</v>
      </c>
      <c r="K93" s="2" t="s">
        <v>83</v>
      </c>
      <c r="L93" s="2" t="s">
        <v>132</v>
      </c>
      <c r="M93" s="2" t="s">
        <v>821</v>
      </c>
      <c r="N93" s="2" t="s">
        <v>84</v>
      </c>
      <c r="O93" s="2" t="s">
        <v>87</v>
      </c>
      <c r="P93" s="5">
        <v>1109</v>
      </c>
      <c r="Q93" s="5">
        <v>1</v>
      </c>
      <c r="R93" s="5">
        <v>20050</v>
      </c>
      <c r="S93" s="5">
        <v>0</v>
      </c>
      <c r="T93" s="5">
        <v>222.3545</v>
      </c>
      <c r="U93" s="6">
        <v>3.1300000000000002E-5</v>
      </c>
      <c r="V93" s="6">
        <v>1.3860000000000001E-4</v>
      </c>
      <c r="W93" s="6">
        <v>4.57E-5</v>
      </c>
      <c r="X93" s="2" t="s">
        <v>3</v>
      </c>
      <c r="Y93" s="37" t="s">
        <v>4</v>
      </c>
      <c r="Z93" s="37" t="s">
        <v>1</v>
      </c>
    </row>
    <row r="94" spans="1:26" x14ac:dyDescent="0.2">
      <c r="A94" s="2" t="s">
        <v>103</v>
      </c>
      <c r="B94" s="2" t="s">
        <v>104</v>
      </c>
      <c r="C94" s="2" t="s">
        <v>801</v>
      </c>
      <c r="D94" s="2" t="s">
        <v>802</v>
      </c>
      <c r="E94" s="2" t="s">
        <v>188</v>
      </c>
      <c r="F94" s="2" t="s">
        <v>907</v>
      </c>
      <c r="G94" s="9">
        <v>1150283</v>
      </c>
      <c r="H94" s="2" t="s">
        <v>190</v>
      </c>
      <c r="I94" s="2" t="s">
        <v>804</v>
      </c>
      <c r="J94" s="2" t="s">
        <v>83</v>
      </c>
      <c r="K94" s="2" t="s">
        <v>83</v>
      </c>
      <c r="L94" s="2" t="s">
        <v>132</v>
      </c>
      <c r="M94" s="2" t="s">
        <v>821</v>
      </c>
      <c r="N94" s="2" t="s">
        <v>84</v>
      </c>
      <c r="O94" s="2" t="s">
        <v>87</v>
      </c>
      <c r="P94" s="5">
        <v>5311</v>
      </c>
      <c r="Q94" s="5">
        <v>1</v>
      </c>
      <c r="R94" s="5">
        <v>3157</v>
      </c>
      <c r="S94" s="5">
        <v>0</v>
      </c>
      <c r="T94" s="5">
        <v>167.66827000000001</v>
      </c>
      <c r="U94" s="6">
        <v>7.5799999999999999E-5</v>
      </c>
      <c r="V94" s="6">
        <v>1.0449999999999999E-4</v>
      </c>
      <c r="W94" s="6">
        <v>3.4499999999999998E-5</v>
      </c>
      <c r="X94" s="2" t="s">
        <v>3</v>
      </c>
      <c r="Y94" s="37" t="s">
        <v>4</v>
      </c>
      <c r="Z94" s="37" t="s">
        <v>1</v>
      </c>
    </row>
    <row r="95" spans="1:26" x14ac:dyDescent="0.2">
      <c r="A95" s="2" t="s">
        <v>103</v>
      </c>
      <c r="B95" s="2" t="s">
        <v>104</v>
      </c>
      <c r="C95" s="2" t="s">
        <v>801</v>
      </c>
      <c r="D95" s="2" t="s">
        <v>802</v>
      </c>
      <c r="E95" s="2" t="s">
        <v>188</v>
      </c>
      <c r="F95" s="2" t="s">
        <v>823</v>
      </c>
      <c r="G95" s="9">
        <v>1150002</v>
      </c>
      <c r="H95" s="2" t="s">
        <v>190</v>
      </c>
      <c r="I95" s="2" t="s">
        <v>809</v>
      </c>
      <c r="J95" s="2" t="s">
        <v>83</v>
      </c>
      <c r="K95" s="2" t="s">
        <v>83</v>
      </c>
      <c r="L95" s="2" t="s">
        <v>132</v>
      </c>
      <c r="M95" s="2" t="s">
        <v>818</v>
      </c>
      <c r="N95" s="2" t="s">
        <v>84</v>
      </c>
      <c r="O95" s="2" t="s">
        <v>87</v>
      </c>
      <c r="P95" s="5">
        <v>30730</v>
      </c>
      <c r="Q95" s="5">
        <v>1</v>
      </c>
      <c r="R95" s="5">
        <v>447.56</v>
      </c>
      <c r="S95" s="5">
        <v>0</v>
      </c>
      <c r="T95" s="5">
        <v>137.53518</v>
      </c>
      <c r="U95" s="6">
        <v>1.247E-4</v>
      </c>
      <c r="V95" s="6">
        <v>8.5699999999999996E-5</v>
      </c>
      <c r="W95" s="6">
        <v>2.83E-5</v>
      </c>
      <c r="X95" s="2" t="s">
        <v>3</v>
      </c>
      <c r="Y95" s="37" t="s">
        <v>4</v>
      </c>
      <c r="Z95" s="37" t="s">
        <v>1</v>
      </c>
    </row>
    <row r="96" spans="1:26" x14ac:dyDescent="0.2">
      <c r="A96" s="2" t="s">
        <v>103</v>
      </c>
      <c r="B96" s="2" t="s">
        <v>104</v>
      </c>
      <c r="C96" s="2" t="s">
        <v>801</v>
      </c>
      <c r="D96" s="2" t="s">
        <v>802</v>
      </c>
      <c r="E96" s="2" t="s">
        <v>188</v>
      </c>
      <c r="F96" s="2" t="s">
        <v>824</v>
      </c>
      <c r="G96" s="9">
        <v>1149996</v>
      </c>
      <c r="H96" s="2" t="s">
        <v>190</v>
      </c>
      <c r="I96" s="2" t="s">
        <v>809</v>
      </c>
      <c r="J96" s="2" t="s">
        <v>83</v>
      </c>
      <c r="K96" s="2" t="s">
        <v>83</v>
      </c>
      <c r="L96" s="2" t="s">
        <v>132</v>
      </c>
      <c r="M96" s="2" t="s">
        <v>810</v>
      </c>
      <c r="N96" s="2" t="s">
        <v>84</v>
      </c>
      <c r="O96" s="2" t="s">
        <v>87</v>
      </c>
      <c r="P96" s="5">
        <v>39650</v>
      </c>
      <c r="Q96" s="5">
        <v>1</v>
      </c>
      <c r="R96" s="5">
        <v>457.01</v>
      </c>
      <c r="S96" s="5">
        <v>0</v>
      </c>
      <c r="T96" s="5">
        <v>181.20446000000001</v>
      </c>
      <c r="U96" s="6">
        <v>2.7369999999999998E-4</v>
      </c>
      <c r="V96" s="6">
        <v>1.13E-4</v>
      </c>
      <c r="W96" s="6">
        <v>3.7200000000000003E-5</v>
      </c>
      <c r="X96" s="2" t="s">
        <v>3</v>
      </c>
      <c r="Y96" s="37" t="s">
        <v>4</v>
      </c>
      <c r="Z96" s="37" t="s">
        <v>1</v>
      </c>
    </row>
    <row r="97" spans="1:26" x14ac:dyDescent="0.2">
      <c r="A97" s="2" t="s">
        <v>103</v>
      </c>
      <c r="B97" s="2" t="s">
        <v>104</v>
      </c>
      <c r="C97" s="2" t="s">
        <v>828</v>
      </c>
      <c r="D97" s="2" t="s">
        <v>829</v>
      </c>
      <c r="E97" s="2" t="s">
        <v>175</v>
      </c>
      <c r="F97" s="2" t="s">
        <v>830</v>
      </c>
      <c r="G97" s="2" t="s">
        <v>831</v>
      </c>
      <c r="H97" s="2" t="s">
        <v>650</v>
      </c>
      <c r="I97" s="2" t="s">
        <v>832</v>
      </c>
      <c r="J97" s="2" t="s">
        <v>169</v>
      </c>
      <c r="K97" s="2" t="s">
        <v>170</v>
      </c>
      <c r="L97" s="2" t="s">
        <v>651</v>
      </c>
      <c r="M97" s="2" t="s">
        <v>833</v>
      </c>
      <c r="N97" s="2" t="s">
        <v>84</v>
      </c>
      <c r="O97" s="2" t="s">
        <v>93</v>
      </c>
      <c r="P97" s="5">
        <v>284</v>
      </c>
      <c r="Q97" s="5">
        <v>3.681</v>
      </c>
      <c r="R97" s="5">
        <v>52307</v>
      </c>
      <c r="S97" s="5">
        <v>0</v>
      </c>
      <c r="T97" s="5">
        <v>548.06047000000001</v>
      </c>
      <c r="U97" s="6">
        <v>2.0000000000000002E-7</v>
      </c>
      <c r="V97" s="6">
        <v>3.4170000000000001E-4</v>
      </c>
      <c r="W97" s="6">
        <v>1.1259999999999999E-4</v>
      </c>
      <c r="X97" s="9">
        <v>400033001</v>
      </c>
      <c r="Y97" s="37" t="s">
        <v>4</v>
      </c>
      <c r="Z97" s="37" t="s">
        <v>1</v>
      </c>
    </row>
    <row r="98" spans="1:26" x14ac:dyDescent="0.2">
      <c r="A98" s="2" t="s">
        <v>103</v>
      </c>
      <c r="B98" s="2" t="s">
        <v>104</v>
      </c>
      <c r="C98" s="2" t="s">
        <v>834</v>
      </c>
      <c r="D98" s="2" t="s">
        <v>835</v>
      </c>
      <c r="E98" s="2" t="s">
        <v>175</v>
      </c>
      <c r="F98" s="2" t="s">
        <v>836</v>
      </c>
      <c r="G98" s="2" t="s">
        <v>837</v>
      </c>
      <c r="H98" s="2" t="s">
        <v>650</v>
      </c>
      <c r="I98" s="2" t="s">
        <v>832</v>
      </c>
      <c r="J98" s="2" t="s">
        <v>169</v>
      </c>
      <c r="K98" s="2" t="s">
        <v>170</v>
      </c>
      <c r="L98" s="2" t="s">
        <v>657</v>
      </c>
      <c r="M98" s="2" t="s">
        <v>833</v>
      </c>
      <c r="N98" s="2" t="s">
        <v>84</v>
      </c>
      <c r="O98" s="2" t="s">
        <v>93</v>
      </c>
      <c r="P98" s="5">
        <v>104</v>
      </c>
      <c r="Q98" s="5">
        <v>3.681</v>
      </c>
      <c r="R98" s="5">
        <v>44401</v>
      </c>
      <c r="S98" s="5">
        <v>0</v>
      </c>
      <c r="T98" s="5">
        <v>170.14175</v>
      </c>
      <c r="U98" s="6">
        <v>1.0000000000000001E-7</v>
      </c>
      <c r="V98" s="6">
        <v>1.0609999999999999E-4</v>
      </c>
      <c r="W98" s="6">
        <v>3.5000000000000004E-5</v>
      </c>
      <c r="X98" s="9">
        <v>400057455</v>
      </c>
      <c r="Y98" s="37" t="s">
        <v>4</v>
      </c>
      <c r="Z98" s="37" t="s">
        <v>1</v>
      </c>
    </row>
    <row r="99" spans="1:26" x14ac:dyDescent="0.2">
      <c r="A99" s="2" t="s">
        <v>103</v>
      </c>
      <c r="B99" s="2" t="s">
        <v>104</v>
      </c>
      <c r="C99" s="2" t="s">
        <v>834</v>
      </c>
      <c r="D99" s="2" t="s">
        <v>835</v>
      </c>
      <c r="E99" s="2" t="s">
        <v>175</v>
      </c>
      <c r="F99" s="2" t="s">
        <v>888</v>
      </c>
      <c r="G99" s="2" t="s">
        <v>889</v>
      </c>
      <c r="H99" s="2" t="s">
        <v>650</v>
      </c>
      <c r="I99" s="2" t="s">
        <v>832</v>
      </c>
      <c r="J99" s="2" t="s">
        <v>169</v>
      </c>
      <c r="K99" s="2" t="s">
        <v>170</v>
      </c>
      <c r="L99" s="2" t="s">
        <v>795</v>
      </c>
      <c r="M99" s="2" t="s">
        <v>833</v>
      </c>
      <c r="N99" s="2" t="s">
        <v>84</v>
      </c>
      <c r="O99" s="2" t="s">
        <v>93</v>
      </c>
      <c r="P99" s="5">
        <v>15</v>
      </c>
      <c r="Q99" s="5">
        <v>3.681</v>
      </c>
      <c r="R99" s="5">
        <v>102524</v>
      </c>
      <c r="S99" s="5">
        <v>0</v>
      </c>
      <c r="T99" s="5">
        <v>56.608620000000002</v>
      </c>
      <c r="U99" s="6">
        <v>6.9999999999999997E-7</v>
      </c>
      <c r="V99" s="6">
        <v>3.5300000000000004E-5</v>
      </c>
      <c r="W99" s="6">
        <v>1.1600000000000001E-5</v>
      </c>
      <c r="X99" s="9">
        <v>471315477</v>
      </c>
      <c r="Y99" s="37" t="s">
        <v>4</v>
      </c>
      <c r="Z99" s="37" t="s">
        <v>1</v>
      </c>
    </row>
    <row r="100" spans="1:26" x14ac:dyDescent="0.2">
      <c r="A100" s="2" t="s">
        <v>103</v>
      </c>
      <c r="B100" s="2" t="s">
        <v>104</v>
      </c>
      <c r="C100" s="2" t="s">
        <v>828</v>
      </c>
      <c r="D100" s="2" t="s">
        <v>829</v>
      </c>
      <c r="E100" s="2" t="s">
        <v>175</v>
      </c>
      <c r="F100" s="2" t="s">
        <v>908</v>
      </c>
      <c r="G100" s="2" t="s">
        <v>909</v>
      </c>
      <c r="H100" s="2" t="s">
        <v>650</v>
      </c>
      <c r="I100" s="2" t="s">
        <v>832</v>
      </c>
      <c r="J100" s="2" t="s">
        <v>169</v>
      </c>
      <c r="K100" s="2" t="s">
        <v>170</v>
      </c>
      <c r="L100" s="2" t="s">
        <v>651</v>
      </c>
      <c r="M100" s="2" t="s">
        <v>833</v>
      </c>
      <c r="N100" s="2" t="s">
        <v>84</v>
      </c>
      <c r="O100" s="2" t="s">
        <v>93</v>
      </c>
      <c r="P100" s="5">
        <v>180</v>
      </c>
      <c r="Q100" s="5">
        <v>3.681</v>
      </c>
      <c r="R100" s="5">
        <v>8166</v>
      </c>
      <c r="S100" s="5">
        <v>0</v>
      </c>
      <c r="T100" s="5">
        <v>54.106279999999998</v>
      </c>
      <c r="U100" s="6">
        <v>8.0000000000000007E-7</v>
      </c>
      <c r="V100" s="6">
        <v>3.3699999999999999E-5</v>
      </c>
      <c r="W100" s="6">
        <v>1.11E-5</v>
      </c>
      <c r="X100" s="9">
        <v>472410665</v>
      </c>
      <c r="Y100" s="37" t="s">
        <v>4</v>
      </c>
      <c r="Z100" s="37" t="s">
        <v>1</v>
      </c>
    </row>
    <row r="101" spans="1:26" x14ac:dyDescent="0.2">
      <c r="A101" s="2" t="s">
        <v>103</v>
      </c>
      <c r="B101" s="2" t="s">
        <v>104</v>
      </c>
      <c r="C101" s="2" t="s">
        <v>840</v>
      </c>
      <c r="D101" s="2" t="s">
        <v>841</v>
      </c>
      <c r="E101" s="2" t="s">
        <v>175</v>
      </c>
      <c r="F101" s="2" t="s">
        <v>842</v>
      </c>
      <c r="G101" s="2" t="s">
        <v>843</v>
      </c>
      <c r="H101" s="2" t="s">
        <v>650</v>
      </c>
      <c r="I101" s="2" t="s">
        <v>832</v>
      </c>
      <c r="J101" s="2" t="s">
        <v>169</v>
      </c>
      <c r="K101" s="2" t="s">
        <v>170</v>
      </c>
      <c r="L101" s="2" t="s">
        <v>651</v>
      </c>
      <c r="M101" s="2" t="s">
        <v>833</v>
      </c>
      <c r="N101" s="2" t="s">
        <v>84</v>
      </c>
      <c r="O101" s="2" t="s">
        <v>93</v>
      </c>
      <c r="P101" s="5">
        <v>315</v>
      </c>
      <c r="Q101" s="5">
        <v>3.681</v>
      </c>
      <c r="R101" s="5">
        <v>48070</v>
      </c>
      <c r="S101" s="5">
        <v>0</v>
      </c>
      <c r="T101" s="5">
        <v>557.37886000000003</v>
      </c>
      <c r="U101" s="6">
        <v>2.9999999999999999E-7</v>
      </c>
      <c r="V101" s="6">
        <v>3.4750000000000004E-4</v>
      </c>
      <c r="W101" s="6">
        <v>1.145E-4</v>
      </c>
      <c r="X101" s="9">
        <v>471246508</v>
      </c>
      <c r="Y101" s="37" t="s">
        <v>4</v>
      </c>
      <c r="Z101" s="37" t="s">
        <v>1</v>
      </c>
    </row>
    <row r="102" spans="1:26" x14ac:dyDescent="0.2">
      <c r="A102" s="2" t="s">
        <v>103</v>
      </c>
      <c r="B102" s="2" t="s">
        <v>104</v>
      </c>
      <c r="C102" s="2" t="s">
        <v>828</v>
      </c>
      <c r="D102" s="2" t="s">
        <v>829</v>
      </c>
      <c r="E102" s="2" t="s">
        <v>175</v>
      </c>
      <c r="F102" s="2" t="s">
        <v>890</v>
      </c>
      <c r="G102" s="2" t="s">
        <v>891</v>
      </c>
      <c r="H102" s="2" t="s">
        <v>650</v>
      </c>
      <c r="I102" s="2" t="s">
        <v>832</v>
      </c>
      <c r="J102" s="2" t="s">
        <v>169</v>
      </c>
      <c r="K102" s="2" t="s">
        <v>170</v>
      </c>
      <c r="L102" s="2" t="s">
        <v>651</v>
      </c>
      <c r="M102" s="2" t="s">
        <v>833</v>
      </c>
      <c r="N102" s="2" t="s">
        <v>84</v>
      </c>
      <c r="O102" s="2" t="s">
        <v>93</v>
      </c>
      <c r="P102" s="5">
        <v>871</v>
      </c>
      <c r="Q102" s="5">
        <v>3.681</v>
      </c>
      <c r="R102" s="5">
        <v>4212</v>
      </c>
      <c r="S102" s="5">
        <v>0</v>
      </c>
      <c r="T102" s="5">
        <v>135.04308</v>
      </c>
      <c r="U102" s="6">
        <v>9.0000000000000007E-7</v>
      </c>
      <c r="V102" s="6">
        <v>8.42E-5</v>
      </c>
      <c r="W102" s="6">
        <v>2.7799999999999998E-5</v>
      </c>
      <c r="X102" s="9">
        <v>471026231</v>
      </c>
      <c r="Y102" s="37" t="s">
        <v>4</v>
      </c>
      <c r="Z102" s="37" t="s">
        <v>1</v>
      </c>
    </row>
    <row r="103" spans="1:26" x14ac:dyDescent="0.2">
      <c r="A103" s="2" t="s">
        <v>103</v>
      </c>
      <c r="B103" s="2" t="s">
        <v>104</v>
      </c>
      <c r="C103" s="2" t="s">
        <v>828</v>
      </c>
      <c r="D103" s="2" t="s">
        <v>829</v>
      </c>
      <c r="E103" s="2" t="s">
        <v>175</v>
      </c>
      <c r="F103" s="2" t="s">
        <v>844</v>
      </c>
      <c r="G103" s="2" t="s">
        <v>845</v>
      </c>
      <c r="H103" s="2" t="s">
        <v>650</v>
      </c>
      <c r="I103" s="2" t="s">
        <v>832</v>
      </c>
      <c r="J103" s="2" t="s">
        <v>169</v>
      </c>
      <c r="K103" s="2" t="s">
        <v>170</v>
      </c>
      <c r="L103" s="2" t="s">
        <v>651</v>
      </c>
      <c r="M103" s="2" t="s">
        <v>833</v>
      </c>
      <c r="N103" s="2" t="s">
        <v>84</v>
      </c>
      <c r="O103" s="2" t="s">
        <v>93</v>
      </c>
      <c r="P103" s="5">
        <v>202</v>
      </c>
      <c r="Q103" s="5">
        <v>3.681</v>
      </c>
      <c r="R103" s="5">
        <v>12596</v>
      </c>
      <c r="S103" s="5">
        <v>0</v>
      </c>
      <c r="T103" s="5">
        <v>93.659059999999997</v>
      </c>
      <c r="U103" s="6">
        <v>1.3999999999999999E-6</v>
      </c>
      <c r="V103" s="6">
        <v>5.8399999999999997E-5</v>
      </c>
      <c r="W103" s="6">
        <v>1.9199999999999999E-5</v>
      </c>
      <c r="X103" s="9">
        <v>471037378</v>
      </c>
      <c r="Y103" s="37" t="s">
        <v>4</v>
      </c>
      <c r="Z103" s="37" t="s">
        <v>1</v>
      </c>
    </row>
    <row r="104" spans="1:26" x14ac:dyDescent="0.2">
      <c r="A104" s="2" t="s">
        <v>103</v>
      </c>
      <c r="B104" s="2" t="s">
        <v>104</v>
      </c>
      <c r="C104" s="2" t="s">
        <v>846</v>
      </c>
      <c r="D104" s="2" t="s">
        <v>847</v>
      </c>
      <c r="E104" s="2" t="s">
        <v>175</v>
      </c>
      <c r="F104" s="2" t="s">
        <v>856</v>
      </c>
      <c r="G104" s="2" t="s">
        <v>857</v>
      </c>
      <c r="H104" s="2" t="s">
        <v>650</v>
      </c>
      <c r="I104" s="2" t="s">
        <v>832</v>
      </c>
      <c r="J104" s="2" t="s">
        <v>169</v>
      </c>
      <c r="K104" s="2" t="s">
        <v>858</v>
      </c>
      <c r="L104" s="2" t="s">
        <v>190</v>
      </c>
      <c r="M104" s="2" t="s">
        <v>833</v>
      </c>
      <c r="N104" s="2" t="s">
        <v>84</v>
      </c>
      <c r="O104" s="2" t="s">
        <v>92</v>
      </c>
      <c r="P104" s="5">
        <v>666</v>
      </c>
      <c r="Q104" s="5">
        <v>3.9790999999999999</v>
      </c>
      <c r="R104" s="5">
        <v>5083</v>
      </c>
      <c r="S104" s="5">
        <v>0</v>
      </c>
      <c r="T104" s="5">
        <v>134.70358999999999</v>
      </c>
      <c r="U104" s="6">
        <v>5.5000000000000007E-6</v>
      </c>
      <c r="V104" s="6">
        <v>8.3999999999999995E-5</v>
      </c>
      <c r="W104" s="6">
        <v>2.7699999999999999E-5</v>
      </c>
      <c r="X104" s="9">
        <v>471106538</v>
      </c>
      <c r="Y104" s="37" t="s">
        <v>4</v>
      </c>
      <c r="Z104" s="37" t="s">
        <v>1</v>
      </c>
    </row>
    <row r="105" spans="1:26" x14ac:dyDescent="0.2">
      <c r="A105" s="2" t="s">
        <v>103</v>
      </c>
      <c r="B105" s="2" t="s">
        <v>104</v>
      </c>
      <c r="C105" s="2" t="s">
        <v>834</v>
      </c>
      <c r="D105" s="2" t="s">
        <v>835</v>
      </c>
      <c r="E105" s="2" t="s">
        <v>175</v>
      </c>
      <c r="F105" s="2" t="s">
        <v>859</v>
      </c>
      <c r="G105" s="2" t="s">
        <v>860</v>
      </c>
      <c r="H105" s="2" t="s">
        <v>650</v>
      </c>
      <c r="I105" s="2" t="s">
        <v>832</v>
      </c>
      <c r="J105" s="2" t="s">
        <v>169</v>
      </c>
      <c r="K105" s="2" t="s">
        <v>170</v>
      </c>
      <c r="L105" s="2" t="s">
        <v>190</v>
      </c>
      <c r="M105" s="2" t="s">
        <v>833</v>
      </c>
      <c r="N105" s="2" t="s">
        <v>84</v>
      </c>
      <c r="O105" s="2" t="s">
        <v>93</v>
      </c>
      <c r="P105" s="5">
        <v>96</v>
      </c>
      <c r="Q105" s="5">
        <v>3.681</v>
      </c>
      <c r="R105" s="5">
        <v>16937</v>
      </c>
      <c r="S105" s="5">
        <v>0</v>
      </c>
      <c r="T105" s="5">
        <v>59.851289999999999</v>
      </c>
      <c r="U105" s="6">
        <v>2.0000000000000002E-7</v>
      </c>
      <c r="V105" s="6">
        <v>3.7299999999999999E-5</v>
      </c>
      <c r="W105" s="6">
        <v>1.2299999999999999E-5</v>
      </c>
      <c r="X105" s="9">
        <v>471057970</v>
      </c>
      <c r="Y105" s="37" t="s">
        <v>4</v>
      </c>
      <c r="Z105" s="37" t="s">
        <v>1</v>
      </c>
    </row>
    <row r="106" spans="1:26" x14ac:dyDescent="0.2">
      <c r="A106" s="2" t="s">
        <v>103</v>
      </c>
      <c r="B106" s="2" t="s">
        <v>104</v>
      </c>
      <c r="C106" s="2" t="s">
        <v>861</v>
      </c>
      <c r="D106" s="2" t="s">
        <v>862</v>
      </c>
      <c r="E106" s="2" t="s">
        <v>175</v>
      </c>
      <c r="F106" s="2" t="s">
        <v>863</v>
      </c>
      <c r="G106" s="2" t="s">
        <v>864</v>
      </c>
      <c r="H106" s="2" t="s">
        <v>650</v>
      </c>
      <c r="I106" s="2" t="s">
        <v>832</v>
      </c>
      <c r="J106" s="2" t="s">
        <v>169</v>
      </c>
      <c r="K106" s="2" t="s">
        <v>170</v>
      </c>
      <c r="L106" s="2" t="s">
        <v>657</v>
      </c>
      <c r="M106" s="2" t="s">
        <v>833</v>
      </c>
      <c r="N106" s="2" t="s">
        <v>84</v>
      </c>
      <c r="O106" s="2" t="s">
        <v>93</v>
      </c>
      <c r="P106" s="5">
        <v>134</v>
      </c>
      <c r="Q106" s="5">
        <v>3.681</v>
      </c>
      <c r="R106" s="5">
        <v>22499</v>
      </c>
      <c r="S106" s="5">
        <v>0</v>
      </c>
      <c r="T106" s="5">
        <v>110.97721</v>
      </c>
      <c r="U106" s="6">
        <v>1.6000000000000001E-6</v>
      </c>
      <c r="V106" s="6">
        <v>6.9200000000000002E-5</v>
      </c>
      <c r="W106" s="6">
        <v>2.2799999999999999E-5</v>
      </c>
      <c r="X106" s="9">
        <v>471000350</v>
      </c>
      <c r="Y106" s="37" t="s">
        <v>4</v>
      </c>
      <c r="Z106" s="37" t="s">
        <v>1</v>
      </c>
    </row>
    <row r="107" spans="1:26" x14ac:dyDescent="0.2">
      <c r="A107" s="2" t="s">
        <v>103</v>
      </c>
      <c r="B107" s="2" t="s">
        <v>104</v>
      </c>
      <c r="C107" s="2" t="s">
        <v>846</v>
      </c>
      <c r="D107" s="2" t="s">
        <v>847</v>
      </c>
      <c r="E107" s="2" t="s">
        <v>175</v>
      </c>
      <c r="F107" s="2" t="s">
        <v>910</v>
      </c>
      <c r="G107" s="2" t="s">
        <v>911</v>
      </c>
      <c r="H107" s="2" t="s">
        <v>650</v>
      </c>
      <c r="I107" s="2" t="s">
        <v>832</v>
      </c>
      <c r="J107" s="2" t="s">
        <v>169</v>
      </c>
      <c r="K107" s="2" t="s">
        <v>170</v>
      </c>
      <c r="L107" s="2" t="s">
        <v>651</v>
      </c>
      <c r="M107" s="2" t="s">
        <v>833</v>
      </c>
      <c r="N107" s="2" t="s">
        <v>84</v>
      </c>
      <c r="O107" s="2" t="s">
        <v>93</v>
      </c>
      <c r="P107" s="5">
        <v>17</v>
      </c>
      <c r="Q107" s="5">
        <v>3.681</v>
      </c>
      <c r="R107" s="5">
        <v>52573</v>
      </c>
      <c r="S107" s="5">
        <v>0</v>
      </c>
      <c r="T107" s="5">
        <v>32.898600000000002</v>
      </c>
      <c r="U107" s="6">
        <v>0</v>
      </c>
      <c r="V107" s="6">
        <v>2.05E-5</v>
      </c>
      <c r="W107" s="6">
        <v>6.8000000000000001E-6</v>
      </c>
      <c r="X107" s="9">
        <v>471034359</v>
      </c>
      <c r="Y107" s="37" t="s">
        <v>4</v>
      </c>
      <c r="Z107" s="37" t="s">
        <v>1</v>
      </c>
    </row>
    <row r="108" spans="1:26" x14ac:dyDescent="0.2">
      <c r="A108" s="2" t="s">
        <v>103</v>
      </c>
      <c r="B108" s="2" t="s">
        <v>104</v>
      </c>
      <c r="C108" s="2" t="s">
        <v>846</v>
      </c>
      <c r="D108" s="2" t="s">
        <v>847</v>
      </c>
      <c r="E108" s="2" t="s">
        <v>175</v>
      </c>
      <c r="F108" s="2" t="s">
        <v>867</v>
      </c>
      <c r="G108" s="2" t="s">
        <v>868</v>
      </c>
      <c r="H108" s="2" t="s">
        <v>650</v>
      </c>
      <c r="I108" s="2" t="s">
        <v>869</v>
      </c>
      <c r="J108" s="2" t="s">
        <v>169</v>
      </c>
      <c r="K108" s="2" t="s">
        <v>170</v>
      </c>
      <c r="L108" s="2" t="s">
        <v>190</v>
      </c>
      <c r="M108" s="2" t="s">
        <v>870</v>
      </c>
      <c r="N108" s="2" t="s">
        <v>84</v>
      </c>
      <c r="O108" s="2" t="s">
        <v>93</v>
      </c>
      <c r="P108" s="5">
        <v>12372</v>
      </c>
      <c r="Q108" s="5">
        <v>3.681</v>
      </c>
      <c r="R108" s="5">
        <v>574.29999999999995</v>
      </c>
      <c r="S108" s="5">
        <v>0</v>
      </c>
      <c r="T108" s="5">
        <v>261.54386</v>
      </c>
      <c r="U108" s="6">
        <v>1.9899999999999999E-5</v>
      </c>
      <c r="V108" s="6">
        <v>1.6310000000000001E-4</v>
      </c>
      <c r="W108" s="6">
        <v>5.3699999999999997E-5</v>
      </c>
      <c r="X108" s="9">
        <v>471933717</v>
      </c>
      <c r="Y108" s="37" t="s">
        <v>4</v>
      </c>
      <c r="Z108" s="37" t="s">
        <v>1</v>
      </c>
    </row>
    <row r="109" spans="1:26" x14ac:dyDescent="0.2">
      <c r="A109" s="2" t="s">
        <v>103</v>
      </c>
      <c r="B109" s="2" t="s">
        <v>104</v>
      </c>
      <c r="C109" s="2" t="s">
        <v>828</v>
      </c>
      <c r="D109" s="2" t="s">
        <v>829</v>
      </c>
      <c r="E109" s="2" t="s">
        <v>175</v>
      </c>
      <c r="F109" s="2" t="s">
        <v>912</v>
      </c>
      <c r="G109" s="2" t="s">
        <v>913</v>
      </c>
      <c r="H109" s="2" t="s">
        <v>650</v>
      </c>
      <c r="I109" s="2" t="s">
        <v>832</v>
      </c>
      <c r="J109" s="2" t="s">
        <v>169</v>
      </c>
      <c r="K109" s="2" t="s">
        <v>170</v>
      </c>
      <c r="L109" s="2" t="s">
        <v>651</v>
      </c>
      <c r="M109" s="2" t="s">
        <v>833</v>
      </c>
      <c r="N109" s="2" t="s">
        <v>84</v>
      </c>
      <c r="O109" s="2" t="s">
        <v>93</v>
      </c>
      <c r="P109" s="5">
        <v>61</v>
      </c>
      <c r="Q109" s="5">
        <v>3.681</v>
      </c>
      <c r="R109" s="5">
        <v>18389</v>
      </c>
      <c r="S109" s="5">
        <v>0</v>
      </c>
      <c r="T109" s="5">
        <v>41.290840000000003</v>
      </c>
      <c r="U109" s="6">
        <v>4.9999999999999998E-7</v>
      </c>
      <c r="V109" s="6">
        <v>2.5699999999999998E-5</v>
      </c>
      <c r="W109" s="6">
        <v>8.4999999999999999E-6</v>
      </c>
      <c r="X109" s="9">
        <v>471062251</v>
      </c>
      <c r="Y109" s="37" t="s">
        <v>4</v>
      </c>
      <c r="Z109" s="37" t="s">
        <v>1</v>
      </c>
    </row>
    <row r="110" spans="1:26" x14ac:dyDescent="0.2">
      <c r="A110" s="2" t="s">
        <v>103</v>
      </c>
      <c r="B110" s="2" t="s">
        <v>104</v>
      </c>
      <c r="C110" s="2" t="s">
        <v>846</v>
      </c>
      <c r="D110" s="2" t="s">
        <v>847</v>
      </c>
      <c r="E110" s="2" t="s">
        <v>175</v>
      </c>
      <c r="F110" s="2" t="s">
        <v>871</v>
      </c>
      <c r="G110" s="2" t="s">
        <v>872</v>
      </c>
      <c r="H110" s="2" t="s">
        <v>650</v>
      </c>
      <c r="I110" s="2" t="s">
        <v>869</v>
      </c>
      <c r="J110" s="2" t="s">
        <v>169</v>
      </c>
      <c r="K110" s="2" t="s">
        <v>170</v>
      </c>
      <c r="L110" s="2" t="s">
        <v>190</v>
      </c>
      <c r="M110" s="2" t="s">
        <v>870</v>
      </c>
      <c r="N110" s="2" t="s">
        <v>84</v>
      </c>
      <c r="O110" s="2" t="s">
        <v>93</v>
      </c>
      <c r="P110" s="5">
        <v>11490</v>
      </c>
      <c r="Q110" s="5">
        <v>3.681</v>
      </c>
      <c r="R110" s="5">
        <v>571.15</v>
      </c>
      <c r="S110" s="5">
        <v>0</v>
      </c>
      <c r="T110" s="5">
        <v>241.56612000000001</v>
      </c>
      <c r="U110" s="6">
        <v>1.5800000000000001E-5</v>
      </c>
      <c r="V110" s="6">
        <v>1.506E-4</v>
      </c>
      <c r="W110" s="6">
        <v>4.9599999999999999E-5</v>
      </c>
      <c r="X110" s="9">
        <v>471971584</v>
      </c>
      <c r="Y110" s="37" t="s">
        <v>4</v>
      </c>
      <c r="Z110" s="37" t="s">
        <v>1</v>
      </c>
    </row>
    <row r="111" spans="1:26" x14ac:dyDescent="0.2">
      <c r="A111" s="2" t="s">
        <v>103</v>
      </c>
      <c r="B111" s="2" t="s">
        <v>104</v>
      </c>
      <c r="C111" s="2" t="s">
        <v>834</v>
      </c>
      <c r="D111" s="2" t="s">
        <v>835</v>
      </c>
      <c r="E111" s="2" t="s">
        <v>175</v>
      </c>
      <c r="F111" s="2" t="s">
        <v>873</v>
      </c>
      <c r="G111" s="2" t="s">
        <v>874</v>
      </c>
      <c r="H111" s="2" t="s">
        <v>650</v>
      </c>
      <c r="I111" s="2" t="s">
        <v>832</v>
      </c>
      <c r="J111" s="2" t="s">
        <v>169</v>
      </c>
      <c r="K111" s="2" t="s">
        <v>858</v>
      </c>
      <c r="L111" s="2" t="s">
        <v>190</v>
      </c>
      <c r="M111" s="2" t="s">
        <v>833</v>
      </c>
      <c r="N111" s="2" t="s">
        <v>84</v>
      </c>
      <c r="O111" s="2" t="s">
        <v>92</v>
      </c>
      <c r="P111" s="5">
        <v>135</v>
      </c>
      <c r="Q111" s="5">
        <v>3.9790999999999999</v>
      </c>
      <c r="R111" s="5">
        <v>12328</v>
      </c>
      <c r="S111" s="5">
        <v>0</v>
      </c>
      <c r="T111" s="5">
        <v>66.22336</v>
      </c>
      <c r="U111" s="6">
        <v>3.4799999999999999E-5</v>
      </c>
      <c r="V111" s="6">
        <v>4.1300000000000001E-5</v>
      </c>
      <c r="W111" s="6">
        <v>1.36E-5</v>
      </c>
      <c r="X111" s="9">
        <v>471557953</v>
      </c>
      <c r="Y111" s="37" t="s">
        <v>4</v>
      </c>
      <c r="Z111" s="37" t="s">
        <v>1</v>
      </c>
    </row>
    <row r="112" spans="1:26" x14ac:dyDescent="0.2">
      <c r="A112" s="2" t="s">
        <v>103</v>
      </c>
      <c r="B112" s="2" t="s">
        <v>104</v>
      </c>
      <c r="C112" s="2" t="s">
        <v>846</v>
      </c>
      <c r="D112" s="2" t="s">
        <v>847</v>
      </c>
      <c r="E112" s="2" t="s">
        <v>175</v>
      </c>
      <c r="F112" s="2" t="s">
        <v>875</v>
      </c>
      <c r="G112" s="2" t="s">
        <v>876</v>
      </c>
      <c r="H112" s="2" t="s">
        <v>650</v>
      </c>
      <c r="I112" s="2" t="s">
        <v>869</v>
      </c>
      <c r="J112" s="2" t="s">
        <v>169</v>
      </c>
      <c r="K112" s="2" t="s">
        <v>170</v>
      </c>
      <c r="L112" s="2" t="s">
        <v>795</v>
      </c>
      <c r="M112" s="2" t="s">
        <v>870</v>
      </c>
      <c r="N112" s="2" t="s">
        <v>84</v>
      </c>
      <c r="O112" s="2" t="s">
        <v>93</v>
      </c>
      <c r="P112" s="5">
        <v>4396</v>
      </c>
      <c r="Q112" s="5">
        <v>3.681</v>
      </c>
      <c r="R112" s="5">
        <v>638.1</v>
      </c>
      <c r="S112" s="5">
        <v>0</v>
      </c>
      <c r="T112" s="5">
        <v>103.25527</v>
      </c>
      <c r="U112" s="6">
        <v>1.59E-5</v>
      </c>
      <c r="V112" s="6">
        <v>6.4400000000000007E-5</v>
      </c>
      <c r="W112" s="6">
        <v>2.12E-5</v>
      </c>
      <c r="X112" s="9">
        <v>472316284</v>
      </c>
      <c r="Y112" s="37" t="s">
        <v>4</v>
      </c>
      <c r="Z112" s="37" t="s">
        <v>1</v>
      </c>
    </row>
    <row r="113" spans="1:26" x14ac:dyDescent="0.2">
      <c r="A113" s="2" t="s">
        <v>103</v>
      </c>
      <c r="B113" s="2" t="s">
        <v>104</v>
      </c>
      <c r="C113" s="2" t="s">
        <v>834</v>
      </c>
      <c r="D113" s="2" t="s">
        <v>835</v>
      </c>
      <c r="E113" s="2" t="s">
        <v>175</v>
      </c>
      <c r="F113" s="2" t="s">
        <v>877</v>
      </c>
      <c r="G113" s="2" t="s">
        <v>878</v>
      </c>
      <c r="H113" s="2" t="s">
        <v>650</v>
      </c>
      <c r="I113" s="2" t="s">
        <v>869</v>
      </c>
      <c r="J113" s="2" t="s">
        <v>169</v>
      </c>
      <c r="K113" s="2" t="s">
        <v>170</v>
      </c>
      <c r="L113" s="2" t="s">
        <v>795</v>
      </c>
      <c r="M113" s="2" t="s">
        <v>870</v>
      </c>
      <c r="N113" s="2" t="s">
        <v>84</v>
      </c>
      <c r="O113" s="2" t="s">
        <v>93</v>
      </c>
      <c r="P113" s="5">
        <v>744</v>
      </c>
      <c r="Q113" s="5">
        <v>3.681</v>
      </c>
      <c r="R113" s="5">
        <v>2769.5</v>
      </c>
      <c r="S113" s="5">
        <v>0</v>
      </c>
      <c r="T113" s="5">
        <v>75.847290000000001</v>
      </c>
      <c r="U113" s="6">
        <v>2.6360000000000001E-4</v>
      </c>
      <c r="V113" s="6">
        <v>4.7299999999999998E-5</v>
      </c>
      <c r="W113" s="6">
        <v>1.56E-5</v>
      </c>
      <c r="X113" s="9">
        <v>473884397</v>
      </c>
      <c r="Y113" s="37" t="s">
        <v>4</v>
      </c>
      <c r="Z113" s="37" t="s">
        <v>1</v>
      </c>
    </row>
    <row r="114" spans="1:26" x14ac:dyDescent="0.2">
      <c r="A114" s="2" t="s">
        <v>103</v>
      </c>
      <c r="B114" s="2" t="s">
        <v>105</v>
      </c>
      <c r="C114" s="2" t="s">
        <v>811</v>
      </c>
      <c r="D114" s="2" t="s">
        <v>812</v>
      </c>
      <c r="E114" s="2" t="s">
        <v>188</v>
      </c>
      <c r="F114" s="2" t="s">
        <v>883</v>
      </c>
      <c r="G114" s="9">
        <v>1155092</v>
      </c>
      <c r="H114" s="2" t="s">
        <v>190</v>
      </c>
      <c r="I114" s="2" t="s">
        <v>809</v>
      </c>
      <c r="J114" s="2" t="s">
        <v>83</v>
      </c>
      <c r="K114" s="2" t="s">
        <v>83</v>
      </c>
      <c r="L114" s="2" t="s">
        <v>132</v>
      </c>
      <c r="M114" s="2" t="s">
        <v>810</v>
      </c>
      <c r="N114" s="2" t="s">
        <v>84</v>
      </c>
      <c r="O114" s="2" t="s">
        <v>87</v>
      </c>
      <c r="P114" s="5">
        <v>1239122</v>
      </c>
      <c r="Q114" s="5">
        <v>1</v>
      </c>
      <c r="R114" s="5">
        <v>367.85</v>
      </c>
      <c r="S114" s="5">
        <v>0</v>
      </c>
      <c r="T114" s="5">
        <v>4558.1102700000001</v>
      </c>
      <c r="U114" s="6">
        <v>9.7108999999999997E-3</v>
      </c>
      <c r="V114" s="6">
        <v>2.8416000000000001E-3</v>
      </c>
      <c r="W114" s="6">
        <v>9.3670000000000005E-4</v>
      </c>
      <c r="X114" s="2" t="s">
        <v>3</v>
      </c>
      <c r="Y114" s="37" t="s">
        <v>4</v>
      </c>
      <c r="Z114" s="37" t="s">
        <v>1</v>
      </c>
    </row>
    <row r="115" spans="1:26" x14ac:dyDescent="0.2">
      <c r="A115" s="2" t="s">
        <v>103</v>
      </c>
      <c r="B115" s="2" t="s">
        <v>105</v>
      </c>
      <c r="C115" s="2" t="s">
        <v>806</v>
      </c>
      <c r="D115" s="2" t="s">
        <v>807</v>
      </c>
      <c r="E115" s="2" t="s">
        <v>188</v>
      </c>
      <c r="F115" s="2" t="s">
        <v>884</v>
      </c>
      <c r="G115" s="9">
        <v>1146539</v>
      </c>
      <c r="H115" s="2" t="s">
        <v>190</v>
      </c>
      <c r="I115" s="2" t="s">
        <v>804</v>
      </c>
      <c r="J115" s="2" t="s">
        <v>83</v>
      </c>
      <c r="K115" s="2" t="s">
        <v>83</v>
      </c>
      <c r="L115" s="2" t="s">
        <v>132</v>
      </c>
      <c r="M115" s="2" t="s">
        <v>885</v>
      </c>
      <c r="N115" s="2" t="s">
        <v>84</v>
      </c>
      <c r="O115" s="2" t="s">
        <v>87</v>
      </c>
      <c r="P115" s="5">
        <v>20016</v>
      </c>
      <c r="Q115" s="5">
        <v>1</v>
      </c>
      <c r="R115" s="5">
        <v>5842</v>
      </c>
      <c r="S115" s="5">
        <v>0</v>
      </c>
      <c r="T115" s="5">
        <v>1169.3347200000001</v>
      </c>
      <c r="U115" s="6">
        <v>1.9537000000000001E-3</v>
      </c>
      <c r="V115" s="6">
        <v>7.2900000000000005E-4</v>
      </c>
      <c r="W115" s="6">
        <v>2.4029999999999999E-4</v>
      </c>
      <c r="X115" s="2" t="s">
        <v>3</v>
      </c>
      <c r="Y115" s="37" t="s">
        <v>4</v>
      </c>
      <c r="Z115" s="37" t="s">
        <v>1</v>
      </c>
    </row>
    <row r="116" spans="1:26" x14ac:dyDescent="0.2">
      <c r="A116" s="2" t="s">
        <v>103</v>
      </c>
      <c r="B116" s="2" t="s">
        <v>105</v>
      </c>
      <c r="C116" s="2" t="s">
        <v>811</v>
      </c>
      <c r="D116" s="2" t="s">
        <v>812</v>
      </c>
      <c r="E116" s="2" t="s">
        <v>188</v>
      </c>
      <c r="F116" s="2" t="s">
        <v>886</v>
      </c>
      <c r="G116" s="9">
        <v>1148931</v>
      </c>
      <c r="H116" s="2" t="s">
        <v>190</v>
      </c>
      <c r="I116" s="2" t="s">
        <v>804</v>
      </c>
      <c r="J116" s="2" t="s">
        <v>83</v>
      </c>
      <c r="K116" s="2" t="s">
        <v>83</v>
      </c>
      <c r="L116" s="2" t="s">
        <v>132</v>
      </c>
      <c r="M116" s="2" t="s">
        <v>805</v>
      </c>
      <c r="N116" s="2" t="s">
        <v>84</v>
      </c>
      <c r="O116" s="2" t="s">
        <v>87</v>
      </c>
      <c r="P116" s="5">
        <v>211571</v>
      </c>
      <c r="Q116" s="5">
        <v>1</v>
      </c>
      <c r="R116" s="5">
        <v>2053</v>
      </c>
      <c r="S116" s="5">
        <v>0</v>
      </c>
      <c r="T116" s="5">
        <v>4343.5526300000001</v>
      </c>
      <c r="U116" s="6">
        <v>8.4590000000000002E-4</v>
      </c>
      <c r="V116" s="6">
        <v>2.7078000000000002E-3</v>
      </c>
      <c r="W116" s="6">
        <v>8.9260000000000001E-4</v>
      </c>
      <c r="X116" s="2" t="s">
        <v>3</v>
      </c>
      <c r="Y116" s="37" t="s">
        <v>4</v>
      </c>
      <c r="Z116" s="37" t="s">
        <v>1</v>
      </c>
    </row>
    <row r="117" spans="1:26" x14ac:dyDescent="0.2">
      <c r="A117" s="2" t="s">
        <v>103</v>
      </c>
      <c r="B117" s="2" t="s">
        <v>105</v>
      </c>
      <c r="C117" s="2" t="s">
        <v>801</v>
      </c>
      <c r="D117" s="2" t="s">
        <v>802</v>
      </c>
      <c r="E117" s="2" t="s">
        <v>188</v>
      </c>
      <c r="F117" s="2" t="s">
        <v>803</v>
      </c>
      <c r="G117" s="9">
        <v>1150259</v>
      </c>
      <c r="H117" s="2" t="s">
        <v>190</v>
      </c>
      <c r="I117" s="2" t="s">
        <v>804</v>
      </c>
      <c r="J117" s="2" t="s">
        <v>83</v>
      </c>
      <c r="K117" s="2" t="s">
        <v>83</v>
      </c>
      <c r="L117" s="2" t="s">
        <v>132</v>
      </c>
      <c r="M117" s="2" t="s">
        <v>805</v>
      </c>
      <c r="N117" s="2" t="s">
        <v>84</v>
      </c>
      <c r="O117" s="2" t="s">
        <v>87</v>
      </c>
      <c r="P117" s="5">
        <v>188900</v>
      </c>
      <c r="Q117" s="5">
        <v>1</v>
      </c>
      <c r="R117" s="5">
        <v>3091</v>
      </c>
      <c r="S117" s="5">
        <v>0</v>
      </c>
      <c r="T117" s="5">
        <v>5838.8990000000003</v>
      </c>
      <c r="U117" s="6">
        <v>3.6886000000000002E-3</v>
      </c>
      <c r="V117" s="6">
        <v>3.6400999999999998E-3</v>
      </c>
      <c r="W117" s="6">
        <v>1.1999000000000001E-3</v>
      </c>
      <c r="X117" s="2" t="s">
        <v>3</v>
      </c>
      <c r="Y117" s="37" t="s">
        <v>4</v>
      </c>
      <c r="Z117" s="37" t="s">
        <v>1</v>
      </c>
    </row>
    <row r="118" spans="1:26" x14ac:dyDescent="0.2">
      <c r="A118" s="2" t="s">
        <v>103</v>
      </c>
      <c r="B118" s="2" t="s">
        <v>105</v>
      </c>
      <c r="C118" s="2" t="s">
        <v>825</v>
      </c>
      <c r="D118" s="2" t="s">
        <v>826</v>
      </c>
      <c r="E118" s="2" t="s">
        <v>188</v>
      </c>
      <c r="F118" s="2" t="s">
        <v>887</v>
      </c>
      <c r="G118" s="9">
        <v>1196146</v>
      </c>
      <c r="H118" s="2" t="s">
        <v>190</v>
      </c>
      <c r="I118" s="2" t="s">
        <v>804</v>
      </c>
      <c r="J118" s="2" t="s">
        <v>83</v>
      </c>
      <c r="K118" s="2" t="s">
        <v>83</v>
      </c>
      <c r="L118" s="2" t="s">
        <v>132</v>
      </c>
      <c r="M118" s="2" t="s">
        <v>805</v>
      </c>
      <c r="N118" s="2" t="s">
        <v>84</v>
      </c>
      <c r="O118" s="2" t="s">
        <v>87</v>
      </c>
      <c r="P118" s="5">
        <v>129656</v>
      </c>
      <c r="Q118" s="5">
        <v>1</v>
      </c>
      <c r="R118" s="5">
        <v>5696</v>
      </c>
      <c r="S118" s="5">
        <v>0</v>
      </c>
      <c r="T118" s="5">
        <v>7385.2057599999998</v>
      </c>
      <c r="U118" s="6">
        <v>1.2587900000000001E-2</v>
      </c>
      <c r="V118" s="6">
        <v>4.6039999999999996E-3</v>
      </c>
      <c r="W118" s="6">
        <v>1.5176E-3</v>
      </c>
      <c r="X118" s="2" t="s">
        <v>3</v>
      </c>
      <c r="Y118" s="37" t="s">
        <v>4</v>
      </c>
      <c r="Z118" s="37" t="s">
        <v>1</v>
      </c>
    </row>
    <row r="119" spans="1:26" x14ac:dyDescent="0.2">
      <c r="A119" s="2" t="s">
        <v>103</v>
      </c>
      <c r="B119" s="2" t="s">
        <v>105</v>
      </c>
      <c r="C119" s="2" t="s">
        <v>850</v>
      </c>
      <c r="D119" s="2" t="s">
        <v>851</v>
      </c>
      <c r="E119" s="2" t="s">
        <v>175</v>
      </c>
      <c r="F119" s="2" t="s">
        <v>852</v>
      </c>
      <c r="G119" s="2" t="s">
        <v>853</v>
      </c>
      <c r="H119" s="2" t="s">
        <v>650</v>
      </c>
      <c r="I119" s="2" t="s">
        <v>832</v>
      </c>
      <c r="J119" s="2" t="s">
        <v>169</v>
      </c>
      <c r="K119" s="2" t="s">
        <v>170</v>
      </c>
      <c r="L119" s="2" t="s">
        <v>795</v>
      </c>
      <c r="M119" s="2" t="s">
        <v>833</v>
      </c>
      <c r="N119" s="2" t="s">
        <v>84</v>
      </c>
      <c r="O119" s="2" t="s">
        <v>93</v>
      </c>
      <c r="P119" s="5">
        <v>15916</v>
      </c>
      <c r="Q119" s="5">
        <v>3.681</v>
      </c>
      <c r="R119" s="5">
        <v>37152.5</v>
      </c>
      <c r="S119" s="5">
        <v>0</v>
      </c>
      <c r="T119" s="5">
        <v>21766.45938</v>
      </c>
      <c r="U119" s="6">
        <v>1.5454000000000002E-3</v>
      </c>
      <c r="V119" s="6">
        <v>1.3569500000000002E-2</v>
      </c>
      <c r="W119" s="6">
        <v>4.4729000000000001E-3</v>
      </c>
      <c r="X119" s="9">
        <v>472769284</v>
      </c>
      <c r="Y119" s="37" t="s">
        <v>4</v>
      </c>
      <c r="Z119" s="37" t="s">
        <v>1</v>
      </c>
    </row>
    <row r="120" spans="1:26" x14ac:dyDescent="0.2">
      <c r="A120" s="2" t="s">
        <v>103</v>
      </c>
      <c r="B120" s="2" t="s">
        <v>105</v>
      </c>
      <c r="C120" s="2" t="s">
        <v>828</v>
      </c>
      <c r="D120" s="2" t="s">
        <v>829</v>
      </c>
      <c r="E120" s="2" t="s">
        <v>175</v>
      </c>
      <c r="F120" s="2" t="s">
        <v>830</v>
      </c>
      <c r="G120" s="2" t="s">
        <v>831</v>
      </c>
      <c r="H120" s="2" t="s">
        <v>650</v>
      </c>
      <c r="I120" s="2" t="s">
        <v>832</v>
      </c>
      <c r="J120" s="2" t="s">
        <v>169</v>
      </c>
      <c r="K120" s="2" t="s">
        <v>170</v>
      </c>
      <c r="L120" s="2" t="s">
        <v>651</v>
      </c>
      <c r="M120" s="2" t="s">
        <v>833</v>
      </c>
      <c r="N120" s="2" t="s">
        <v>84</v>
      </c>
      <c r="O120" s="2" t="s">
        <v>93</v>
      </c>
      <c r="P120" s="5">
        <v>42432</v>
      </c>
      <c r="Q120" s="5">
        <v>3.681</v>
      </c>
      <c r="R120" s="5">
        <v>52307</v>
      </c>
      <c r="S120" s="5">
        <v>0</v>
      </c>
      <c r="T120" s="5">
        <v>81884.865359999996</v>
      </c>
      <c r="U120" s="6">
        <v>4.1700000000000004E-5</v>
      </c>
      <c r="V120" s="6">
        <v>5.1048200000000002E-2</v>
      </c>
      <c r="W120" s="6">
        <v>1.6827099999999998E-2</v>
      </c>
      <c r="X120" s="9">
        <v>400033001</v>
      </c>
      <c r="Y120" s="37" t="s">
        <v>4</v>
      </c>
      <c r="Z120" s="37" t="s">
        <v>1</v>
      </c>
    </row>
    <row r="121" spans="1:26" x14ac:dyDescent="0.2">
      <c r="A121" s="2" t="s">
        <v>103</v>
      </c>
      <c r="B121" s="2" t="s">
        <v>105</v>
      </c>
      <c r="C121" s="2" t="s">
        <v>834</v>
      </c>
      <c r="D121" s="2" t="s">
        <v>835</v>
      </c>
      <c r="E121" s="2" t="s">
        <v>175</v>
      </c>
      <c r="F121" s="2" t="s">
        <v>836</v>
      </c>
      <c r="G121" s="2" t="s">
        <v>837</v>
      </c>
      <c r="H121" s="2" t="s">
        <v>650</v>
      </c>
      <c r="I121" s="2" t="s">
        <v>832</v>
      </c>
      <c r="J121" s="2" t="s">
        <v>169</v>
      </c>
      <c r="K121" s="2" t="s">
        <v>170</v>
      </c>
      <c r="L121" s="2" t="s">
        <v>657</v>
      </c>
      <c r="M121" s="2" t="s">
        <v>833</v>
      </c>
      <c r="N121" s="2" t="s">
        <v>84</v>
      </c>
      <c r="O121" s="2" t="s">
        <v>93</v>
      </c>
      <c r="P121" s="5">
        <v>56190</v>
      </c>
      <c r="Q121" s="5">
        <v>3.681</v>
      </c>
      <c r="R121" s="5">
        <v>44401</v>
      </c>
      <c r="S121" s="5">
        <v>0</v>
      </c>
      <c r="T121" s="5">
        <v>91925.624670000005</v>
      </c>
      <c r="U121" s="6">
        <v>9.5999999999999989E-5</v>
      </c>
      <c r="V121" s="6">
        <v>5.7307799999999999E-2</v>
      </c>
      <c r="W121" s="6">
        <v>1.8890499999999998E-2</v>
      </c>
      <c r="X121" s="9">
        <v>400057455</v>
      </c>
      <c r="Y121" s="37" t="s">
        <v>4</v>
      </c>
      <c r="Z121" s="37" t="s">
        <v>1</v>
      </c>
    </row>
    <row r="122" spans="1:26" x14ac:dyDescent="0.2">
      <c r="A122" s="2" t="s">
        <v>103</v>
      </c>
      <c r="B122" s="2" t="s">
        <v>105</v>
      </c>
      <c r="C122" s="2" t="s">
        <v>834</v>
      </c>
      <c r="D122" s="2" t="s">
        <v>835</v>
      </c>
      <c r="E122" s="2" t="s">
        <v>175</v>
      </c>
      <c r="F122" s="2" t="s">
        <v>888</v>
      </c>
      <c r="G122" s="2" t="s">
        <v>889</v>
      </c>
      <c r="H122" s="2" t="s">
        <v>650</v>
      </c>
      <c r="I122" s="2" t="s">
        <v>832</v>
      </c>
      <c r="J122" s="2" t="s">
        <v>169</v>
      </c>
      <c r="K122" s="2" t="s">
        <v>170</v>
      </c>
      <c r="L122" s="2" t="s">
        <v>795</v>
      </c>
      <c r="M122" s="2" t="s">
        <v>833</v>
      </c>
      <c r="N122" s="2" t="s">
        <v>84</v>
      </c>
      <c r="O122" s="2" t="s">
        <v>93</v>
      </c>
      <c r="P122" s="5">
        <v>5970</v>
      </c>
      <c r="Q122" s="5">
        <v>3.681</v>
      </c>
      <c r="R122" s="5">
        <v>102524</v>
      </c>
      <c r="S122" s="5">
        <v>0</v>
      </c>
      <c r="T122" s="5">
        <v>22530.233380000001</v>
      </c>
      <c r="U122" s="6">
        <v>2.9960000000000002E-4</v>
      </c>
      <c r="V122" s="6">
        <v>1.4045700000000001E-2</v>
      </c>
      <c r="W122" s="6">
        <v>4.6299000000000002E-3</v>
      </c>
      <c r="X122" s="9">
        <v>471315477</v>
      </c>
      <c r="Y122" s="37" t="s">
        <v>4</v>
      </c>
      <c r="Z122" s="37" t="s">
        <v>1</v>
      </c>
    </row>
    <row r="123" spans="1:26" x14ac:dyDescent="0.2">
      <c r="A123" s="2" t="s">
        <v>103</v>
      </c>
      <c r="B123" s="2" t="s">
        <v>105</v>
      </c>
      <c r="C123" s="2" t="s">
        <v>828</v>
      </c>
      <c r="D123" s="2" t="s">
        <v>829</v>
      </c>
      <c r="E123" s="2" t="s">
        <v>175</v>
      </c>
      <c r="F123" s="2" t="s">
        <v>838</v>
      </c>
      <c r="G123" s="2" t="s">
        <v>839</v>
      </c>
      <c r="H123" s="2" t="s">
        <v>650</v>
      </c>
      <c r="I123" s="2" t="s">
        <v>832</v>
      </c>
      <c r="J123" s="2" t="s">
        <v>169</v>
      </c>
      <c r="K123" s="2" t="s">
        <v>170</v>
      </c>
      <c r="L123" s="2" t="s">
        <v>651</v>
      </c>
      <c r="M123" s="2" t="s">
        <v>833</v>
      </c>
      <c r="N123" s="2" t="s">
        <v>84</v>
      </c>
      <c r="O123" s="2" t="s">
        <v>93</v>
      </c>
      <c r="P123" s="5">
        <v>9000</v>
      </c>
      <c r="Q123" s="5">
        <v>3.681</v>
      </c>
      <c r="R123" s="5">
        <v>6565</v>
      </c>
      <c r="S123" s="5">
        <v>0</v>
      </c>
      <c r="T123" s="5">
        <v>2174.91885</v>
      </c>
      <c r="U123" s="6">
        <v>4.7899999999999999E-5</v>
      </c>
      <c r="V123" s="6">
        <v>1.3558999999999999E-3</v>
      </c>
      <c r="W123" s="6">
        <v>4.4690000000000002E-4</v>
      </c>
      <c r="X123" s="9">
        <v>471030803</v>
      </c>
      <c r="Y123" s="37" t="s">
        <v>4</v>
      </c>
      <c r="Z123" s="37" t="s">
        <v>1</v>
      </c>
    </row>
    <row r="124" spans="1:26" x14ac:dyDescent="0.2">
      <c r="A124" s="2" t="s">
        <v>103</v>
      </c>
      <c r="B124" s="2" t="s">
        <v>105</v>
      </c>
      <c r="C124" s="2" t="s">
        <v>840</v>
      </c>
      <c r="D124" s="2" t="s">
        <v>841</v>
      </c>
      <c r="E124" s="2" t="s">
        <v>175</v>
      </c>
      <c r="F124" s="2" t="s">
        <v>842</v>
      </c>
      <c r="G124" s="2" t="s">
        <v>843</v>
      </c>
      <c r="H124" s="2" t="s">
        <v>650</v>
      </c>
      <c r="I124" s="2" t="s">
        <v>832</v>
      </c>
      <c r="J124" s="2" t="s">
        <v>169</v>
      </c>
      <c r="K124" s="2" t="s">
        <v>170</v>
      </c>
      <c r="L124" s="2" t="s">
        <v>651</v>
      </c>
      <c r="M124" s="2" t="s">
        <v>833</v>
      </c>
      <c r="N124" s="2" t="s">
        <v>84</v>
      </c>
      <c r="O124" s="2" t="s">
        <v>93</v>
      </c>
      <c r="P124" s="5">
        <v>52192</v>
      </c>
      <c r="Q124" s="5">
        <v>3.681</v>
      </c>
      <c r="R124" s="5">
        <v>48070</v>
      </c>
      <c r="S124" s="5">
        <v>0</v>
      </c>
      <c r="T124" s="5">
        <v>92351.484079999995</v>
      </c>
      <c r="U124" s="6">
        <v>5.7600000000000004E-5</v>
      </c>
      <c r="V124" s="6">
        <v>5.7573199999999998E-2</v>
      </c>
      <c r="W124" s="6">
        <v>1.8977999999999998E-2</v>
      </c>
      <c r="X124" s="9">
        <v>471246508</v>
      </c>
      <c r="Y124" s="37" t="s">
        <v>4</v>
      </c>
      <c r="Z124" s="37" t="s">
        <v>1</v>
      </c>
    </row>
    <row r="125" spans="1:26" x14ac:dyDescent="0.2">
      <c r="A125" s="2" t="s">
        <v>103</v>
      </c>
      <c r="B125" s="2" t="s">
        <v>105</v>
      </c>
      <c r="C125" s="2" t="s">
        <v>828</v>
      </c>
      <c r="D125" s="2" t="s">
        <v>829</v>
      </c>
      <c r="E125" s="2" t="s">
        <v>175</v>
      </c>
      <c r="F125" s="2" t="s">
        <v>890</v>
      </c>
      <c r="G125" s="2" t="s">
        <v>891</v>
      </c>
      <c r="H125" s="2" t="s">
        <v>650</v>
      </c>
      <c r="I125" s="2" t="s">
        <v>832</v>
      </c>
      <c r="J125" s="2" t="s">
        <v>169</v>
      </c>
      <c r="K125" s="2" t="s">
        <v>170</v>
      </c>
      <c r="L125" s="2" t="s">
        <v>651</v>
      </c>
      <c r="M125" s="2" t="s">
        <v>833</v>
      </c>
      <c r="N125" s="2" t="s">
        <v>84</v>
      </c>
      <c r="O125" s="2" t="s">
        <v>93</v>
      </c>
      <c r="P125" s="5">
        <v>116800</v>
      </c>
      <c r="Q125" s="5">
        <v>3.681</v>
      </c>
      <c r="R125" s="5">
        <v>4212</v>
      </c>
      <c r="S125" s="5">
        <v>0</v>
      </c>
      <c r="T125" s="5">
        <v>18109.106489999998</v>
      </c>
      <c r="U125" s="6">
        <v>1.281E-4</v>
      </c>
      <c r="V125" s="6">
        <v>1.1289499999999999E-2</v>
      </c>
      <c r="W125" s="6">
        <v>3.7214000000000001E-3</v>
      </c>
      <c r="X125" s="9">
        <v>471026231</v>
      </c>
      <c r="Y125" s="37" t="s">
        <v>4</v>
      </c>
      <c r="Z125" s="37" t="s">
        <v>1</v>
      </c>
    </row>
    <row r="126" spans="1:26" x14ac:dyDescent="0.2">
      <c r="A126" s="2" t="s">
        <v>103</v>
      </c>
      <c r="B126" s="2" t="s">
        <v>105</v>
      </c>
      <c r="C126" s="2" t="s">
        <v>828</v>
      </c>
      <c r="D126" s="2" t="s">
        <v>829</v>
      </c>
      <c r="E126" s="2" t="s">
        <v>175</v>
      </c>
      <c r="F126" s="2" t="s">
        <v>844</v>
      </c>
      <c r="G126" s="2" t="s">
        <v>845</v>
      </c>
      <c r="H126" s="2" t="s">
        <v>650</v>
      </c>
      <c r="I126" s="2" t="s">
        <v>832</v>
      </c>
      <c r="J126" s="2" t="s">
        <v>169</v>
      </c>
      <c r="K126" s="2" t="s">
        <v>170</v>
      </c>
      <c r="L126" s="2" t="s">
        <v>651</v>
      </c>
      <c r="M126" s="2" t="s">
        <v>833</v>
      </c>
      <c r="N126" s="2" t="s">
        <v>84</v>
      </c>
      <c r="O126" s="2" t="s">
        <v>93</v>
      </c>
      <c r="P126" s="5">
        <v>33533</v>
      </c>
      <c r="Q126" s="5">
        <v>3.681</v>
      </c>
      <c r="R126" s="5">
        <v>12596</v>
      </c>
      <c r="S126" s="5">
        <v>0</v>
      </c>
      <c r="T126" s="5">
        <v>15547.869189999999</v>
      </c>
      <c r="U126" s="6">
        <v>2.3290000000000002E-4</v>
      </c>
      <c r="V126" s="6">
        <v>9.6927999999999997E-3</v>
      </c>
      <c r="W126" s="6">
        <v>3.1949999999999999E-3</v>
      </c>
      <c r="X126" s="9">
        <v>471037378</v>
      </c>
      <c r="Y126" s="37" t="s">
        <v>4</v>
      </c>
      <c r="Z126" s="37" t="s">
        <v>1</v>
      </c>
    </row>
    <row r="127" spans="1:26" x14ac:dyDescent="0.2">
      <c r="A127" s="2" t="s">
        <v>103</v>
      </c>
      <c r="B127" s="2" t="s">
        <v>105</v>
      </c>
      <c r="C127" s="2" t="s">
        <v>850</v>
      </c>
      <c r="D127" s="2" t="s">
        <v>851</v>
      </c>
      <c r="E127" s="2" t="s">
        <v>175</v>
      </c>
      <c r="F127" s="2" t="s">
        <v>892</v>
      </c>
      <c r="G127" s="2" t="s">
        <v>893</v>
      </c>
      <c r="H127" s="2" t="s">
        <v>650</v>
      </c>
      <c r="I127" s="2" t="s">
        <v>832</v>
      </c>
      <c r="J127" s="2" t="s">
        <v>169</v>
      </c>
      <c r="K127" s="2" t="s">
        <v>788</v>
      </c>
      <c r="L127" s="2" t="s">
        <v>190</v>
      </c>
      <c r="M127" s="2" t="s">
        <v>833</v>
      </c>
      <c r="N127" s="2" t="s">
        <v>84</v>
      </c>
      <c r="O127" s="2" t="s">
        <v>92</v>
      </c>
      <c r="P127" s="5">
        <v>73687</v>
      </c>
      <c r="Q127" s="5">
        <v>3.9790999999999999</v>
      </c>
      <c r="R127" s="5">
        <v>8097</v>
      </c>
      <c r="S127" s="5">
        <v>0</v>
      </c>
      <c r="T127" s="5">
        <v>23741.047030000002</v>
      </c>
      <c r="U127" s="6">
        <v>1.6752E-3</v>
      </c>
      <c r="V127" s="6">
        <v>1.4800500000000001E-2</v>
      </c>
      <c r="W127" s="6">
        <v>4.8787000000000006E-3</v>
      </c>
      <c r="X127" s="9">
        <v>471000335</v>
      </c>
      <c r="Y127" s="37" t="s">
        <v>4</v>
      </c>
      <c r="Z127" s="37" t="s">
        <v>1</v>
      </c>
    </row>
    <row r="128" spans="1:26" x14ac:dyDescent="0.2">
      <c r="A128" s="2" t="s">
        <v>103</v>
      </c>
      <c r="B128" s="2" t="s">
        <v>105</v>
      </c>
      <c r="C128" s="2" t="s">
        <v>894</v>
      </c>
      <c r="D128" s="2" t="s">
        <v>895</v>
      </c>
      <c r="E128" s="2" t="s">
        <v>175</v>
      </c>
      <c r="F128" s="2" t="s">
        <v>896</v>
      </c>
      <c r="G128" s="2" t="s">
        <v>897</v>
      </c>
      <c r="H128" s="2" t="s">
        <v>650</v>
      </c>
      <c r="I128" s="2" t="s">
        <v>832</v>
      </c>
      <c r="J128" s="2" t="s">
        <v>169</v>
      </c>
      <c r="K128" s="2" t="s">
        <v>898</v>
      </c>
      <c r="L128" s="2" t="s">
        <v>651</v>
      </c>
      <c r="M128" s="2" t="s">
        <v>833</v>
      </c>
      <c r="N128" s="2" t="s">
        <v>84</v>
      </c>
      <c r="O128" s="2" t="s">
        <v>93</v>
      </c>
      <c r="P128" s="5">
        <v>86700</v>
      </c>
      <c r="Q128" s="5">
        <v>3.681</v>
      </c>
      <c r="R128" s="5">
        <v>4356</v>
      </c>
      <c r="S128" s="5">
        <v>0</v>
      </c>
      <c r="T128" s="5">
        <v>13901.85601</v>
      </c>
      <c r="U128" s="6">
        <v>1.3056999999999999E-3</v>
      </c>
      <c r="V128" s="6">
        <v>8.6666E-3</v>
      </c>
      <c r="W128" s="6">
        <v>2.8568000000000001E-3</v>
      </c>
      <c r="X128" s="9">
        <v>471129639</v>
      </c>
      <c r="Y128" s="37" t="s">
        <v>4</v>
      </c>
      <c r="Z128" s="37" t="s">
        <v>1</v>
      </c>
    </row>
    <row r="129" spans="1:26" x14ac:dyDescent="0.2">
      <c r="A129" s="2" t="s">
        <v>103</v>
      </c>
      <c r="B129" s="2" t="s">
        <v>105</v>
      </c>
      <c r="C129" s="2" t="s">
        <v>834</v>
      </c>
      <c r="D129" s="2" t="s">
        <v>835</v>
      </c>
      <c r="E129" s="2" t="s">
        <v>175</v>
      </c>
      <c r="F129" s="2" t="s">
        <v>859</v>
      </c>
      <c r="G129" s="2" t="s">
        <v>860</v>
      </c>
      <c r="H129" s="2" t="s">
        <v>650</v>
      </c>
      <c r="I129" s="2" t="s">
        <v>832</v>
      </c>
      <c r="J129" s="2" t="s">
        <v>169</v>
      </c>
      <c r="K129" s="2" t="s">
        <v>170</v>
      </c>
      <c r="L129" s="2" t="s">
        <v>190</v>
      </c>
      <c r="M129" s="2" t="s">
        <v>833</v>
      </c>
      <c r="N129" s="2" t="s">
        <v>84</v>
      </c>
      <c r="O129" s="2" t="s">
        <v>93</v>
      </c>
      <c r="P129" s="5">
        <v>61764</v>
      </c>
      <c r="Q129" s="5">
        <v>3.681</v>
      </c>
      <c r="R129" s="5">
        <v>16937</v>
      </c>
      <c r="S129" s="5">
        <v>0</v>
      </c>
      <c r="T129" s="5">
        <v>38506.825709999997</v>
      </c>
      <c r="U129" s="6">
        <v>1.9140000000000002E-4</v>
      </c>
      <c r="V129" s="6">
        <v>2.4005700000000001E-2</v>
      </c>
      <c r="W129" s="6">
        <v>7.9130999999999993E-3</v>
      </c>
      <c r="X129" s="9">
        <v>471057970</v>
      </c>
      <c r="Y129" s="37" t="s">
        <v>4</v>
      </c>
      <c r="Z129" s="37" t="s">
        <v>1</v>
      </c>
    </row>
    <row r="130" spans="1:26" x14ac:dyDescent="0.2">
      <c r="A130" s="2" t="s">
        <v>103</v>
      </c>
      <c r="B130" s="2" t="s">
        <v>105</v>
      </c>
      <c r="C130" s="2" t="s">
        <v>861</v>
      </c>
      <c r="D130" s="2" t="s">
        <v>862</v>
      </c>
      <c r="E130" s="2" t="s">
        <v>175</v>
      </c>
      <c r="F130" s="2" t="s">
        <v>863</v>
      </c>
      <c r="G130" s="2" t="s">
        <v>864</v>
      </c>
      <c r="H130" s="2" t="s">
        <v>650</v>
      </c>
      <c r="I130" s="2" t="s">
        <v>832</v>
      </c>
      <c r="J130" s="2" t="s">
        <v>169</v>
      </c>
      <c r="K130" s="2" t="s">
        <v>170</v>
      </c>
      <c r="L130" s="2" t="s">
        <v>657</v>
      </c>
      <c r="M130" s="2" t="s">
        <v>833</v>
      </c>
      <c r="N130" s="2" t="s">
        <v>84</v>
      </c>
      <c r="O130" s="2" t="s">
        <v>93</v>
      </c>
      <c r="P130" s="5">
        <v>12102</v>
      </c>
      <c r="Q130" s="5">
        <v>3.681</v>
      </c>
      <c r="R130" s="5">
        <v>22499</v>
      </c>
      <c r="S130" s="5">
        <v>0</v>
      </c>
      <c r="T130" s="5">
        <v>10022.733469999999</v>
      </c>
      <c r="U130" s="6">
        <v>1.4789999999999999E-4</v>
      </c>
      <c r="V130" s="6">
        <v>6.2483E-3</v>
      </c>
      <c r="W130" s="6">
        <v>2.0596E-3</v>
      </c>
      <c r="X130" s="9">
        <v>471000350</v>
      </c>
      <c r="Y130" s="37" t="s">
        <v>4</v>
      </c>
      <c r="Z130" s="37" t="s">
        <v>1</v>
      </c>
    </row>
    <row r="131" spans="1:26" x14ac:dyDescent="0.2">
      <c r="A131" s="2" t="s">
        <v>103</v>
      </c>
      <c r="B131" s="2" t="s">
        <v>105</v>
      </c>
      <c r="C131" s="2" t="s">
        <v>846</v>
      </c>
      <c r="D131" s="2" t="s">
        <v>847</v>
      </c>
      <c r="E131" s="2" t="s">
        <v>175</v>
      </c>
      <c r="F131" s="2" t="s">
        <v>899</v>
      </c>
      <c r="G131" s="2" t="s">
        <v>900</v>
      </c>
      <c r="H131" s="2" t="s">
        <v>650</v>
      </c>
      <c r="I131" s="2" t="s">
        <v>832</v>
      </c>
      <c r="J131" s="2" t="s">
        <v>169</v>
      </c>
      <c r="K131" s="2" t="s">
        <v>858</v>
      </c>
      <c r="L131" s="2" t="s">
        <v>190</v>
      </c>
      <c r="M131" s="2" t="s">
        <v>833</v>
      </c>
      <c r="N131" s="2" t="s">
        <v>84</v>
      </c>
      <c r="O131" s="2" t="s">
        <v>92</v>
      </c>
      <c r="P131" s="5">
        <v>25711</v>
      </c>
      <c r="Q131" s="5">
        <v>3.9790999999999999</v>
      </c>
      <c r="R131" s="5">
        <v>8617</v>
      </c>
      <c r="S131" s="5">
        <v>0</v>
      </c>
      <c r="T131" s="5">
        <v>8815.7631700000002</v>
      </c>
      <c r="U131" s="6">
        <v>1.3567800000000001E-2</v>
      </c>
      <c r="V131" s="6">
        <v>5.4959000000000006E-3</v>
      </c>
      <c r="W131" s="6">
        <v>1.8115999999999998E-3</v>
      </c>
      <c r="X131" s="9">
        <v>471325260</v>
      </c>
      <c r="Y131" s="37" t="s">
        <v>4</v>
      </c>
      <c r="Z131" s="37" t="s">
        <v>1</v>
      </c>
    </row>
    <row r="132" spans="1:26" x14ac:dyDescent="0.2">
      <c r="A132" s="2" t="s">
        <v>103</v>
      </c>
      <c r="B132" s="2" t="s">
        <v>105</v>
      </c>
      <c r="C132" s="2" t="s">
        <v>846</v>
      </c>
      <c r="D132" s="2" t="s">
        <v>847</v>
      </c>
      <c r="E132" s="2" t="s">
        <v>175</v>
      </c>
      <c r="F132" s="2" t="s">
        <v>867</v>
      </c>
      <c r="G132" s="2" t="s">
        <v>868</v>
      </c>
      <c r="H132" s="2" t="s">
        <v>650</v>
      </c>
      <c r="I132" s="2" t="s">
        <v>869</v>
      </c>
      <c r="J132" s="2" t="s">
        <v>169</v>
      </c>
      <c r="K132" s="2" t="s">
        <v>170</v>
      </c>
      <c r="L132" s="2" t="s">
        <v>190</v>
      </c>
      <c r="M132" s="2" t="s">
        <v>870</v>
      </c>
      <c r="N132" s="2" t="s">
        <v>84</v>
      </c>
      <c r="O132" s="2" t="s">
        <v>93</v>
      </c>
      <c r="P132" s="5">
        <v>1326516</v>
      </c>
      <c r="Q132" s="5">
        <v>3.681</v>
      </c>
      <c r="R132" s="5">
        <v>574.29999999999995</v>
      </c>
      <c r="S132" s="5">
        <v>0</v>
      </c>
      <c r="T132" s="5">
        <v>28042.525679999999</v>
      </c>
      <c r="U132" s="6">
        <v>2.1376999999999998E-3</v>
      </c>
      <c r="V132" s="6">
        <v>1.74821E-2</v>
      </c>
      <c r="W132" s="6">
        <v>5.7626999999999991E-3</v>
      </c>
      <c r="X132" s="9">
        <v>471933717</v>
      </c>
      <c r="Y132" s="37" t="s">
        <v>4</v>
      </c>
      <c r="Z132" s="37" t="s">
        <v>1</v>
      </c>
    </row>
    <row r="133" spans="1:26" x14ac:dyDescent="0.2">
      <c r="A133" s="2" t="s">
        <v>103</v>
      </c>
      <c r="B133" s="2" t="s">
        <v>105</v>
      </c>
      <c r="C133" s="2" t="s">
        <v>846</v>
      </c>
      <c r="D133" s="2" t="s">
        <v>847</v>
      </c>
      <c r="E133" s="2" t="s">
        <v>175</v>
      </c>
      <c r="F133" s="2" t="s">
        <v>901</v>
      </c>
      <c r="G133" s="2" t="s">
        <v>902</v>
      </c>
      <c r="H133" s="2" t="s">
        <v>650</v>
      </c>
      <c r="I133" s="2" t="s">
        <v>832</v>
      </c>
      <c r="J133" s="2" t="s">
        <v>169</v>
      </c>
      <c r="K133" s="2" t="s">
        <v>170</v>
      </c>
      <c r="L133" s="2" t="s">
        <v>651</v>
      </c>
      <c r="M133" s="2" t="s">
        <v>833</v>
      </c>
      <c r="N133" s="2" t="s">
        <v>84</v>
      </c>
      <c r="O133" s="2" t="s">
        <v>93</v>
      </c>
      <c r="P133" s="5">
        <v>30450</v>
      </c>
      <c r="Q133" s="5">
        <v>3.681</v>
      </c>
      <c r="R133" s="5">
        <v>9565</v>
      </c>
      <c r="S133" s="5">
        <v>0</v>
      </c>
      <c r="T133" s="5">
        <v>10721.068939999999</v>
      </c>
      <c r="U133" s="6">
        <v>1.1113E-3</v>
      </c>
      <c r="V133" s="6">
        <v>6.6836999999999999E-3</v>
      </c>
      <c r="W133" s="6">
        <v>2.2031999999999998E-3</v>
      </c>
      <c r="X133" s="9">
        <v>471140297</v>
      </c>
      <c r="Y133" s="37" t="s">
        <v>4</v>
      </c>
      <c r="Z133" s="37" t="s">
        <v>1</v>
      </c>
    </row>
    <row r="134" spans="1:26" x14ac:dyDescent="0.2">
      <c r="A134" s="2" t="s">
        <v>103</v>
      </c>
      <c r="B134" s="2" t="s">
        <v>105</v>
      </c>
      <c r="C134" s="2" t="s">
        <v>846</v>
      </c>
      <c r="D134" s="2" t="s">
        <v>847</v>
      </c>
      <c r="E134" s="2" t="s">
        <v>175</v>
      </c>
      <c r="F134" s="2" t="s">
        <v>871</v>
      </c>
      <c r="G134" s="2" t="s">
        <v>872</v>
      </c>
      <c r="H134" s="2" t="s">
        <v>650</v>
      </c>
      <c r="I134" s="2" t="s">
        <v>869</v>
      </c>
      <c r="J134" s="2" t="s">
        <v>169</v>
      </c>
      <c r="K134" s="2" t="s">
        <v>170</v>
      </c>
      <c r="L134" s="2" t="s">
        <v>190</v>
      </c>
      <c r="M134" s="2" t="s">
        <v>870</v>
      </c>
      <c r="N134" s="2" t="s">
        <v>84</v>
      </c>
      <c r="O134" s="2" t="s">
        <v>93</v>
      </c>
      <c r="P134" s="5">
        <v>700553</v>
      </c>
      <c r="Q134" s="5">
        <v>3.681</v>
      </c>
      <c r="R134" s="5">
        <v>571.15</v>
      </c>
      <c r="S134" s="5">
        <v>0</v>
      </c>
      <c r="T134" s="5">
        <v>14728.448329999999</v>
      </c>
      <c r="U134" s="6">
        <v>9.6460000000000003E-4</v>
      </c>
      <c r="V134" s="6">
        <v>9.1818999999999998E-3</v>
      </c>
      <c r="W134" s="6">
        <v>3.0266999999999998E-3</v>
      </c>
      <c r="X134" s="9">
        <v>471971584</v>
      </c>
      <c r="Y134" s="37" t="s">
        <v>4</v>
      </c>
      <c r="Z134" s="37" t="s">
        <v>1</v>
      </c>
    </row>
    <row r="135" spans="1:26" x14ac:dyDescent="0.2">
      <c r="A135" s="2" t="s">
        <v>103</v>
      </c>
      <c r="B135" s="2" t="s">
        <v>105</v>
      </c>
      <c r="C135" s="2" t="s">
        <v>834</v>
      </c>
      <c r="D135" s="2" t="s">
        <v>835</v>
      </c>
      <c r="E135" s="2" t="s">
        <v>175</v>
      </c>
      <c r="F135" s="2" t="s">
        <v>873</v>
      </c>
      <c r="G135" s="2" t="s">
        <v>874</v>
      </c>
      <c r="H135" s="2" t="s">
        <v>650</v>
      </c>
      <c r="I135" s="2" t="s">
        <v>832</v>
      </c>
      <c r="J135" s="2" t="s">
        <v>169</v>
      </c>
      <c r="K135" s="2" t="s">
        <v>858</v>
      </c>
      <c r="L135" s="2" t="s">
        <v>190</v>
      </c>
      <c r="M135" s="2" t="s">
        <v>833</v>
      </c>
      <c r="N135" s="2" t="s">
        <v>84</v>
      </c>
      <c r="O135" s="2" t="s">
        <v>92</v>
      </c>
      <c r="P135" s="5">
        <v>49100</v>
      </c>
      <c r="Q135" s="5">
        <v>3.9790999999999999</v>
      </c>
      <c r="R135" s="5">
        <v>12328</v>
      </c>
      <c r="S135" s="5">
        <v>0</v>
      </c>
      <c r="T135" s="5">
        <v>24085.683290000001</v>
      </c>
      <c r="U135" s="6">
        <v>1.26794E-2</v>
      </c>
      <c r="V135" s="6">
        <v>1.5015400000000002E-2</v>
      </c>
      <c r="W135" s="6">
        <v>4.9494999999999999E-3</v>
      </c>
      <c r="X135" s="9">
        <v>471557953</v>
      </c>
      <c r="Y135" s="37" t="s">
        <v>4</v>
      </c>
      <c r="Z135" s="37" t="s">
        <v>1</v>
      </c>
    </row>
    <row r="136" spans="1:26" x14ac:dyDescent="0.2">
      <c r="A136" s="2" t="s">
        <v>103</v>
      </c>
      <c r="B136" s="2" t="s">
        <v>105</v>
      </c>
      <c r="C136" s="2" t="s">
        <v>834</v>
      </c>
      <c r="D136" s="2" t="s">
        <v>835</v>
      </c>
      <c r="E136" s="2" t="s">
        <v>175</v>
      </c>
      <c r="F136" s="2" t="s">
        <v>859</v>
      </c>
      <c r="G136" s="2" t="s">
        <v>903</v>
      </c>
      <c r="H136" s="2" t="s">
        <v>650</v>
      </c>
      <c r="I136" s="2" t="s">
        <v>832</v>
      </c>
      <c r="J136" s="2" t="s">
        <v>169</v>
      </c>
      <c r="K136" s="2" t="s">
        <v>170</v>
      </c>
      <c r="L136" s="2" t="s">
        <v>651</v>
      </c>
      <c r="M136" s="2" t="s">
        <v>833</v>
      </c>
      <c r="N136" s="2" t="s">
        <v>84</v>
      </c>
      <c r="O136" s="2" t="s">
        <v>93</v>
      </c>
      <c r="P136" s="5">
        <v>23690</v>
      </c>
      <c r="Q136" s="5">
        <v>3.681</v>
      </c>
      <c r="R136" s="5">
        <v>4771</v>
      </c>
      <c r="S136" s="5">
        <v>0</v>
      </c>
      <c r="T136" s="5">
        <v>4160.4498800000001</v>
      </c>
      <c r="U136" s="6">
        <v>1.5962999999999999E-3</v>
      </c>
      <c r="V136" s="6">
        <v>2.5937E-3</v>
      </c>
      <c r="W136" s="6">
        <v>8.5500000000000007E-4</v>
      </c>
      <c r="X136" s="9">
        <v>472316102</v>
      </c>
      <c r="Y136" s="37" t="s">
        <v>4</v>
      </c>
      <c r="Z136" s="37" t="s">
        <v>1</v>
      </c>
    </row>
    <row r="137" spans="1:26" x14ac:dyDescent="0.2">
      <c r="A137" s="2" t="s">
        <v>103</v>
      </c>
      <c r="B137" s="2" t="s">
        <v>105</v>
      </c>
      <c r="C137" s="2" t="s">
        <v>846</v>
      </c>
      <c r="D137" s="2" t="s">
        <v>847</v>
      </c>
      <c r="E137" s="2" t="s">
        <v>175</v>
      </c>
      <c r="F137" s="2" t="s">
        <v>875</v>
      </c>
      <c r="G137" s="2" t="s">
        <v>876</v>
      </c>
      <c r="H137" s="2" t="s">
        <v>650</v>
      </c>
      <c r="I137" s="2" t="s">
        <v>869</v>
      </c>
      <c r="J137" s="2" t="s">
        <v>169</v>
      </c>
      <c r="K137" s="2" t="s">
        <v>170</v>
      </c>
      <c r="L137" s="2" t="s">
        <v>795</v>
      </c>
      <c r="M137" s="2" t="s">
        <v>870</v>
      </c>
      <c r="N137" s="2" t="s">
        <v>84</v>
      </c>
      <c r="O137" s="2" t="s">
        <v>93</v>
      </c>
      <c r="P137" s="5">
        <v>413081</v>
      </c>
      <c r="Q137" s="5">
        <v>3.681</v>
      </c>
      <c r="R137" s="5">
        <v>638.1</v>
      </c>
      <c r="S137" s="5">
        <v>0</v>
      </c>
      <c r="T137" s="5">
        <v>9702.6369500000001</v>
      </c>
      <c r="U137" s="6">
        <v>1.5010000000000002E-3</v>
      </c>
      <c r="V137" s="6">
        <v>6.0488E-3</v>
      </c>
      <c r="W137" s="6">
        <v>1.9939000000000003E-3</v>
      </c>
      <c r="X137" s="9">
        <v>472316284</v>
      </c>
      <c r="Y137" s="37" t="s">
        <v>4</v>
      </c>
      <c r="Z137" s="37" t="s">
        <v>1</v>
      </c>
    </row>
    <row r="138" spans="1:26" x14ac:dyDescent="0.2">
      <c r="A138" s="2" t="s">
        <v>103</v>
      </c>
      <c r="B138" s="2" t="s">
        <v>105</v>
      </c>
      <c r="C138" s="2" t="s">
        <v>834</v>
      </c>
      <c r="D138" s="2" t="s">
        <v>835</v>
      </c>
      <c r="E138" s="2" t="s">
        <v>175</v>
      </c>
      <c r="F138" s="2" t="s">
        <v>877</v>
      </c>
      <c r="G138" s="2" t="s">
        <v>878</v>
      </c>
      <c r="H138" s="2" t="s">
        <v>650</v>
      </c>
      <c r="I138" s="2" t="s">
        <v>869</v>
      </c>
      <c r="J138" s="2" t="s">
        <v>169</v>
      </c>
      <c r="K138" s="2" t="s">
        <v>170</v>
      </c>
      <c r="L138" s="2" t="s">
        <v>795</v>
      </c>
      <c r="M138" s="2" t="s">
        <v>870</v>
      </c>
      <c r="N138" s="2" t="s">
        <v>84</v>
      </c>
      <c r="O138" s="2" t="s">
        <v>93</v>
      </c>
      <c r="P138" s="5">
        <v>130703</v>
      </c>
      <c r="Q138" s="5">
        <v>3.681</v>
      </c>
      <c r="R138" s="5">
        <v>2769.5</v>
      </c>
      <c r="S138" s="5">
        <v>0</v>
      </c>
      <c r="T138" s="5">
        <v>13324.55589</v>
      </c>
      <c r="U138" s="6">
        <v>4.6314599999999997E-2</v>
      </c>
      <c r="V138" s="6">
        <v>8.3067000000000002E-3</v>
      </c>
      <c r="W138" s="6">
        <v>2.7382000000000001E-3</v>
      </c>
      <c r="X138" s="9">
        <v>473884397</v>
      </c>
      <c r="Y138" s="37" t="s">
        <v>4</v>
      </c>
      <c r="Z138" s="37" t="s">
        <v>1</v>
      </c>
    </row>
    <row r="139" spans="1:26" x14ac:dyDescent="0.2">
      <c r="A139" s="2" t="s">
        <v>103</v>
      </c>
      <c r="B139" s="2" t="s">
        <v>105</v>
      </c>
      <c r="C139" s="2" t="s">
        <v>879</v>
      </c>
      <c r="D139" s="2" t="s">
        <v>880</v>
      </c>
      <c r="E139" s="2" t="s">
        <v>175</v>
      </c>
      <c r="F139" s="2" t="s">
        <v>881</v>
      </c>
      <c r="G139" s="2" t="s">
        <v>882</v>
      </c>
      <c r="H139" s="2" t="s">
        <v>650</v>
      </c>
      <c r="I139" s="2" t="s">
        <v>832</v>
      </c>
      <c r="J139" s="2" t="s">
        <v>169</v>
      </c>
      <c r="K139" s="2" t="s">
        <v>170</v>
      </c>
      <c r="L139" s="2" t="s">
        <v>190</v>
      </c>
      <c r="M139" s="2" t="s">
        <v>833</v>
      </c>
      <c r="N139" s="2" t="s">
        <v>84</v>
      </c>
      <c r="O139" s="2" t="s">
        <v>93</v>
      </c>
      <c r="P139" s="5">
        <v>91309</v>
      </c>
      <c r="Q139" s="5">
        <v>3.681</v>
      </c>
      <c r="R139" s="5">
        <v>10229.25</v>
      </c>
      <c r="S139" s="5">
        <v>0</v>
      </c>
      <c r="T139" s="5">
        <v>34381.371469999998</v>
      </c>
      <c r="U139" s="6">
        <v>2.1390000000000003E-3</v>
      </c>
      <c r="V139" s="6">
        <v>2.1433799999999999E-2</v>
      </c>
      <c r="W139" s="6">
        <v>7.0653000000000001E-3</v>
      </c>
      <c r="X139" s="9">
        <v>473898249</v>
      </c>
      <c r="Y139" s="37" t="s">
        <v>4</v>
      </c>
      <c r="Z139" s="37" t="s">
        <v>1</v>
      </c>
    </row>
    <row r="140" spans="1:26" x14ac:dyDescent="0.2">
      <c r="A140" s="2" t="s">
        <v>103</v>
      </c>
      <c r="B140" s="2" t="s">
        <v>108</v>
      </c>
      <c r="C140" s="2" t="s">
        <v>806</v>
      </c>
      <c r="D140" s="2" t="s">
        <v>807</v>
      </c>
      <c r="E140" s="2" t="s">
        <v>188</v>
      </c>
      <c r="F140" s="2" t="s">
        <v>808</v>
      </c>
      <c r="G140" s="9">
        <v>1146232</v>
      </c>
      <c r="H140" s="2" t="s">
        <v>190</v>
      </c>
      <c r="I140" s="2" t="s">
        <v>809</v>
      </c>
      <c r="J140" s="2" t="s">
        <v>83</v>
      </c>
      <c r="K140" s="2" t="s">
        <v>83</v>
      </c>
      <c r="L140" s="2" t="s">
        <v>132</v>
      </c>
      <c r="M140" s="2" t="s">
        <v>810</v>
      </c>
      <c r="N140" s="2" t="s">
        <v>84</v>
      </c>
      <c r="O140" s="2" t="s">
        <v>87</v>
      </c>
      <c r="P140" s="5">
        <v>31863</v>
      </c>
      <c r="Q140" s="5">
        <v>1</v>
      </c>
      <c r="R140" s="5">
        <v>3568.71</v>
      </c>
      <c r="S140" s="5">
        <v>0</v>
      </c>
      <c r="T140" s="5">
        <v>1137.09806</v>
      </c>
      <c r="U140" s="6">
        <v>2.275E-4</v>
      </c>
      <c r="V140" s="6">
        <v>7.0889999999999994E-4</v>
      </c>
      <c r="W140" s="6">
        <v>2.3369999999999999E-4</v>
      </c>
      <c r="X140" s="2" t="s">
        <v>3</v>
      </c>
      <c r="Y140" s="37" t="s">
        <v>4</v>
      </c>
      <c r="Z140" s="37" t="s">
        <v>1</v>
      </c>
    </row>
    <row r="141" spans="1:26" x14ac:dyDescent="0.2">
      <c r="A141" s="2" t="s">
        <v>103</v>
      </c>
      <c r="B141" s="2" t="s">
        <v>108</v>
      </c>
      <c r="C141" s="2" t="s">
        <v>811</v>
      </c>
      <c r="D141" s="2" t="s">
        <v>812</v>
      </c>
      <c r="E141" s="2" t="s">
        <v>188</v>
      </c>
      <c r="F141" s="2" t="s">
        <v>813</v>
      </c>
      <c r="G141" s="9">
        <v>1150473</v>
      </c>
      <c r="H141" s="2" t="s">
        <v>190</v>
      </c>
      <c r="I141" s="2" t="s">
        <v>809</v>
      </c>
      <c r="J141" s="2" t="s">
        <v>83</v>
      </c>
      <c r="K141" s="2" t="s">
        <v>83</v>
      </c>
      <c r="L141" s="2" t="s">
        <v>132</v>
      </c>
      <c r="M141" s="2" t="s">
        <v>810</v>
      </c>
      <c r="N141" s="2" t="s">
        <v>84</v>
      </c>
      <c r="O141" s="2" t="s">
        <v>87</v>
      </c>
      <c r="P141" s="5">
        <v>386224</v>
      </c>
      <c r="Q141" s="5">
        <v>1</v>
      </c>
      <c r="R141" s="5">
        <v>357.86</v>
      </c>
      <c r="S141" s="5">
        <v>0</v>
      </c>
      <c r="T141" s="5">
        <v>1382.1412</v>
      </c>
      <c r="U141" s="6">
        <v>1.2501000000000001E-3</v>
      </c>
      <c r="V141" s="6">
        <v>8.6160000000000002E-4</v>
      </c>
      <c r="W141" s="6">
        <v>2.8400000000000002E-4</v>
      </c>
      <c r="X141" s="2" t="s">
        <v>3</v>
      </c>
      <c r="Y141" s="37" t="s">
        <v>4</v>
      </c>
      <c r="Z141" s="37" t="s">
        <v>1</v>
      </c>
    </row>
    <row r="142" spans="1:26" x14ac:dyDescent="0.2">
      <c r="A142" s="2" t="s">
        <v>103</v>
      </c>
      <c r="B142" s="2" t="s">
        <v>108</v>
      </c>
      <c r="C142" s="2" t="s">
        <v>814</v>
      </c>
      <c r="D142" s="2" t="s">
        <v>815</v>
      </c>
      <c r="E142" s="2" t="s">
        <v>188</v>
      </c>
      <c r="F142" s="2" t="s">
        <v>816</v>
      </c>
      <c r="G142" s="9">
        <v>1148006</v>
      </c>
      <c r="H142" s="2" t="s">
        <v>190</v>
      </c>
      <c r="I142" s="2" t="s">
        <v>809</v>
      </c>
      <c r="J142" s="2" t="s">
        <v>83</v>
      </c>
      <c r="K142" s="2" t="s">
        <v>83</v>
      </c>
      <c r="L142" s="2" t="s">
        <v>132</v>
      </c>
      <c r="M142" s="2" t="s">
        <v>810</v>
      </c>
      <c r="N142" s="2" t="s">
        <v>84</v>
      </c>
      <c r="O142" s="2" t="s">
        <v>87</v>
      </c>
      <c r="P142" s="5">
        <v>202865</v>
      </c>
      <c r="Q142" s="5">
        <v>1</v>
      </c>
      <c r="R142" s="5">
        <v>359.31</v>
      </c>
      <c r="S142" s="5">
        <v>0</v>
      </c>
      <c r="T142" s="5">
        <v>728.91422999999998</v>
      </c>
      <c r="U142" s="6">
        <v>1.4749999999999998E-4</v>
      </c>
      <c r="V142" s="6">
        <v>4.5439999999999999E-4</v>
      </c>
      <c r="W142" s="6">
        <v>1.4980000000000001E-4</v>
      </c>
      <c r="X142" s="2" t="s">
        <v>3</v>
      </c>
      <c r="Y142" s="37" t="s">
        <v>4</v>
      </c>
      <c r="Z142" s="37" t="s">
        <v>1</v>
      </c>
    </row>
    <row r="143" spans="1:26" x14ac:dyDescent="0.2">
      <c r="A143" s="2" t="s">
        <v>103</v>
      </c>
      <c r="B143" s="2" t="s">
        <v>108</v>
      </c>
      <c r="C143" s="2" t="s">
        <v>811</v>
      </c>
      <c r="D143" s="2" t="s">
        <v>812</v>
      </c>
      <c r="E143" s="2" t="s">
        <v>188</v>
      </c>
      <c r="F143" s="2" t="s">
        <v>817</v>
      </c>
      <c r="G143" s="9">
        <v>1150523</v>
      </c>
      <c r="H143" s="2" t="s">
        <v>190</v>
      </c>
      <c r="I143" s="2" t="s">
        <v>809</v>
      </c>
      <c r="J143" s="2" t="s">
        <v>83</v>
      </c>
      <c r="K143" s="2" t="s">
        <v>83</v>
      </c>
      <c r="L143" s="2" t="s">
        <v>132</v>
      </c>
      <c r="M143" s="2" t="s">
        <v>818</v>
      </c>
      <c r="N143" s="2" t="s">
        <v>84</v>
      </c>
      <c r="O143" s="2" t="s">
        <v>87</v>
      </c>
      <c r="P143" s="5">
        <v>387239</v>
      </c>
      <c r="Q143" s="5">
        <v>1</v>
      </c>
      <c r="R143" s="5">
        <v>385.54</v>
      </c>
      <c r="S143" s="5">
        <v>0</v>
      </c>
      <c r="T143" s="5">
        <v>1492.9612400000001</v>
      </c>
      <c r="U143" s="6">
        <v>1.4187E-3</v>
      </c>
      <c r="V143" s="6">
        <v>9.3070000000000002E-4</v>
      </c>
      <c r="W143" s="6">
        <v>3.0679999999999998E-4</v>
      </c>
      <c r="X143" s="2" t="s">
        <v>3</v>
      </c>
      <c r="Y143" s="37" t="s">
        <v>4</v>
      </c>
      <c r="Z143" s="37" t="s">
        <v>1</v>
      </c>
    </row>
    <row r="144" spans="1:26" x14ac:dyDescent="0.2">
      <c r="A144" s="2" t="s">
        <v>103</v>
      </c>
      <c r="B144" s="2" t="s">
        <v>108</v>
      </c>
      <c r="C144" s="2" t="s">
        <v>806</v>
      </c>
      <c r="D144" s="2" t="s">
        <v>807</v>
      </c>
      <c r="E144" s="2" t="s">
        <v>188</v>
      </c>
      <c r="F144" s="2" t="s">
        <v>819</v>
      </c>
      <c r="G144" s="9">
        <v>1146414</v>
      </c>
      <c r="H144" s="2" t="s">
        <v>190</v>
      </c>
      <c r="I144" s="2" t="s">
        <v>809</v>
      </c>
      <c r="J144" s="2" t="s">
        <v>83</v>
      </c>
      <c r="K144" s="2" t="s">
        <v>83</v>
      </c>
      <c r="L144" s="2" t="s">
        <v>132</v>
      </c>
      <c r="M144" s="2" t="s">
        <v>818</v>
      </c>
      <c r="N144" s="2" t="s">
        <v>84</v>
      </c>
      <c r="O144" s="2" t="s">
        <v>87</v>
      </c>
      <c r="P144" s="5">
        <v>40315.06</v>
      </c>
      <c r="Q144" s="5">
        <v>1</v>
      </c>
      <c r="R144" s="5">
        <v>3844.3</v>
      </c>
      <c r="S144" s="5">
        <v>0</v>
      </c>
      <c r="T144" s="5">
        <v>1549.83185</v>
      </c>
      <c r="U144" s="6">
        <v>7.4649999999999998E-4</v>
      </c>
      <c r="V144" s="6">
        <v>9.6619999999999996E-4</v>
      </c>
      <c r="W144" s="6">
        <v>3.1850000000000004E-4</v>
      </c>
      <c r="X144" s="2" t="s">
        <v>3</v>
      </c>
      <c r="Y144" s="37" t="s">
        <v>4</v>
      </c>
      <c r="Z144" s="37" t="s">
        <v>1</v>
      </c>
    </row>
    <row r="145" spans="1:26" x14ac:dyDescent="0.2">
      <c r="A145" s="2" t="s">
        <v>103</v>
      </c>
      <c r="B145" s="2" t="s">
        <v>108</v>
      </c>
      <c r="C145" s="2" t="s">
        <v>814</v>
      </c>
      <c r="D145" s="2" t="s">
        <v>815</v>
      </c>
      <c r="E145" s="2" t="s">
        <v>188</v>
      </c>
      <c r="F145" s="2" t="s">
        <v>904</v>
      </c>
      <c r="G145" s="9">
        <v>1148808</v>
      </c>
      <c r="H145" s="2" t="s">
        <v>190</v>
      </c>
      <c r="I145" s="2" t="s">
        <v>804</v>
      </c>
      <c r="J145" s="2" t="s">
        <v>83</v>
      </c>
      <c r="K145" s="2" t="s">
        <v>83</v>
      </c>
      <c r="L145" s="2" t="s">
        <v>132</v>
      </c>
      <c r="M145" s="2" t="s">
        <v>821</v>
      </c>
      <c r="N145" s="2" t="s">
        <v>84</v>
      </c>
      <c r="O145" s="2" t="s">
        <v>87</v>
      </c>
      <c r="P145" s="5">
        <v>18596</v>
      </c>
      <c r="Q145" s="5">
        <v>1</v>
      </c>
      <c r="R145" s="5">
        <v>2006</v>
      </c>
      <c r="S145" s="5">
        <v>0</v>
      </c>
      <c r="T145" s="5">
        <v>373.03575999999998</v>
      </c>
      <c r="U145" s="6">
        <v>4.6299999999999994E-5</v>
      </c>
      <c r="V145" s="6">
        <v>2.3259999999999999E-4</v>
      </c>
      <c r="W145" s="6">
        <v>7.6699999999999994E-5</v>
      </c>
      <c r="X145" s="2" t="s">
        <v>3</v>
      </c>
      <c r="Y145" s="37" t="s">
        <v>4</v>
      </c>
      <c r="Z145" s="37" t="s">
        <v>1</v>
      </c>
    </row>
    <row r="146" spans="1:26" x14ac:dyDescent="0.2">
      <c r="A146" s="2" t="s">
        <v>103</v>
      </c>
      <c r="B146" s="2" t="s">
        <v>108</v>
      </c>
      <c r="C146" s="2" t="s">
        <v>806</v>
      </c>
      <c r="D146" s="2" t="s">
        <v>807</v>
      </c>
      <c r="E146" s="2" t="s">
        <v>188</v>
      </c>
      <c r="F146" s="2" t="s">
        <v>822</v>
      </c>
      <c r="G146" s="9">
        <v>1146356</v>
      </c>
      <c r="H146" s="2" t="s">
        <v>190</v>
      </c>
      <c r="I146" s="2" t="s">
        <v>804</v>
      </c>
      <c r="J146" s="2" t="s">
        <v>83</v>
      </c>
      <c r="K146" s="2" t="s">
        <v>83</v>
      </c>
      <c r="L146" s="2" t="s">
        <v>132</v>
      </c>
      <c r="M146" s="2" t="s">
        <v>821</v>
      </c>
      <c r="N146" s="2" t="s">
        <v>84</v>
      </c>
      <c r="O146" s="2" t="s">
        <v>87</v>
      </c>
      <c r="P146" s="5">
        <v>3913</v>
      </c>
      <c r="Q146" s="5">
        <v>1</v>
      </c>
      <c r="R146" s="5">
        <v>20050</v>
      </c>
      <c r="S146" s="5">
        <v>0</v>
      </c>
      <c r="T146" s="5">
        <v>784.55650000000003</v>
      </c>
      <c r="U146" s="6">
        <v>1.104E-4</v>
      </c>
      <c r="V146" s="6">
        <v>4.8910000000000002E-4</v>
      </c>
      <c r="W146" s="6">
        <v>1.6119999999999999E-4</v>
      </c>
      <c r="X146" s="2" t="s">
        <v>3</v>
      </c>
      <c r="Y146" s="37" t="s">
        <v>4</v>
      </c>
      <c r="Z146" s="37" t="s">
        <v>1</v>
      </c>
    </row>
    <row r="147" spans="1:26" x14ac:dyDescent="0.2">
      <c r="A147" s="2" t="s">
        <v>103</v>
      </c>
      <c r="B147" s="2" t="s">
        <v>108</v>
      </c>
      <c r="C147" s="2" t="s">
        <v>801</v>
      </c>
      <c r="D147" s="2" t="s">
        <v>802</v>
      </c>
      <c r="E147" s="2" t="s">
        <v>188</v>
      </c>
      <c r="F147" s="2" t="s">
        <v>823</v>
      </c>
      <c r="G147" s="9">
        <v>1150002</v>
      </c>
      <c r="H147" s="2" t="s">
        <v>190</v>
      </c>
      <c r="I147" s="2" t="s">
        <v>809</v>
      </c>
      <c r="J147" s="2" t="s">
        <v>83</v>
      </c>
      <c r="K147" s="2" t="s">
        <v>83</v>
      </c>
      <c r="L147" s="2" t="s">
        <v>132</v>
      </c>
      <c r="M147" s="2" t="s">
        <v>818</v>
      </c>
      <c r="N147" s="2" t="s">
        <v>84</v>
      </c>
      <c r="O147" s="2" t="s">
        <v>87</v>
      </c>
      <c r="P147" s="5">
        <v>348020</v>
      </c>
      <c r="Q147" s="5">
        <v>1</v>
      </c>
      <c r="R147" s="5">
        <v>447.56</v>
      </c>
      <c r="S147" s="5">
        <v>0</v>
      </c>
      <c r="T147" s="5">
        <v>1557.5983100000001</v>
      </c>
      <c r="U147" s="6">
        <v>1.4133000000000001E-3</v>
      </c>
      <c r="V147" s="6">
        <v>9.7100000000000007E-4</v>
      </c>
      <c r="W147" s="6">
        <v>3.2009999999999997E-4</v>
      </c>
      <c r="X147" s="2" t="s">
        <v>3</v>
      </c>
      <c r="Y147" s="37" t="s">
        <v>4</v>
      </c>
      <c r="Z147" s="37" t="s">
        <v>1</v>
      </c>
    </row>
    <row r="148" spans="1:26" x14ac:dyDescent="0.2">
      <c r="A148" s="2" t="s">
        <v>103</v>
      </c>
      <c r="B148" s="2" t="s">
        <v>108</v>
      </c>
      <c r="C148" s="2" t="s">
        <v>801</v>
      </c>
      <c r="D148" s="2" t="s">
        <v>802</v>
      </c>
      <c r="E148" s="2" t="s">
        <v>188</v>
      </c>
      <c r="F148" s="2" t="s">
        <v>803</v>
      </c>
      <c r="G148" s="9">
        <v>1150259</v>
      </c>
      <c r="H148" s="2" t="s">
        <v>190</v>
      </c>
      <c r="I148" s="2" t="s">
        <v>804</v>
      </c>
      <c r="J148" s="2" t="s">
        <v>83</v>
      </c>
      <c r="K148" s="2" t="s">
        <v>83</v>
      </c>
      <c r="L148" s="2" t="s">
        <v>132</v>
      </c>
      <c r="M148" s="2" t="s">
        <v>805</v>
      </c>
      <c r="N148" s="2" t="s">
        <v>84</v>
      </c>
      <c r="O148" s="2" t="s">
        <v>87</v>
      </c>
      <c r="P148" s="5">
        <v>30153</v>
      </c>
      <c r="Q148" s="5">
        <v>1</v>
      </c>
      <c r="R148" s="5">
        <v>3091</v>
      </c>
      <c r="S148" s="5">
        <v>0</v>
      </c>
      <c r="T148" s="5">
        <v>932.02922999999998</v>
      </c>
      <c r="U148" s="6">
        <v>5.8869999999999994E-4</v>
      </c>
      <c r="V148" s="6">
        <v>5.8100000000000003E-4</v>
      </c>
      <c r="W148" s="6">
        <v>1.9149999999999999E-4</v>
      </c>
      <c r="X148" s="2" t="s">
        <v>3</v>
      </c>
      <c r="Y148" s="37" t="s">
        <v>4</v>
      </c>
      <c r="Z148" s="37" t="s">
        <v>1</v>
      </c>
    </row>
    <row r="149" spans="1:26" x14ac:dyDescent="0.2">
      <c r="A149" s="2" t="s">
        <v>103</v>
      </c>
      <c r="B149" s="2" t="s">
        <v>108</v>
      </c>
      <c r="C149" s="2" t="s">
        <v>801</v>
      </c>
      <c r="D149" s="2" t="s">
        <v>802</v>
      </c>
      <c r="E149" s="2" t="s">
        <v>188</v>
      </c>
      <c r="F149" s="2" t="s">
        <v>824</v>
      </c>
      <c r="G149" s="9">
        <v>1149996</v>
      </c>
      <c r="H149" s="2" t="s">
        <v>190</v>
      </c>
      <c r="I149" s="2" t="s">
        <v>809</v>
      </c>
      <c r="J149" s="2" t="s">
        <v>83</v>
      </c>
      <c r="K149" s="2" t="s">
        <v>83</v>
      </c>
      <c r="L149" s="2" t="s">
        <v>132</v>
      </c>
      <c r="M149" s="2" t="s">
        <v>810</v>
      </c>
      <c r="N149" s="2" t="s">
        <v>84</v>
      </c>
      <c r="O149" s="2" t="s">
        <v>87</v>
      </c>
      <c r="P149" s="5">
        <v>298120</v>
      </c>
      <c r="Q149" s="5">
        <v>1</v>
      </c>
      <c r="R149" s="5">
        <v>457.01</v>
      </c>
      <c r="S149" s="5">
        <v>0</v>
      </c>
      <c r="T149" s="5">
        <v>1362.43821</v>
      </c>
      <c r="U149" s="6">
        <v>2.0582E-3</v>
      </c>
      <c r="V149" s="6">
        <v>8.4940000000000005E-4</v>
      </c>
      <c r="W149" s="6">
        <v>2.8000000000000003E-4</v>
      </c>
      <c r="X149" s="2" t="s">
        <v>3</v>
      </c>
      <c r="Y149" s="37" t="s">
        <v>4</v>
      </c>
      <c r="Z149" s="37" t="s">
        <v>1</v>
      </c>
    </row>
    <row r="150" spans="1:26" x14ac:dyDescent="0.2">
      <c r="A150" s="2" t="s">
        <v>103</v>
      </c>
      <c r="B150" s="2" t="s">
        <v>108</v>
      </c>
      <c r="C150" s="2" t="s">
        <v>825</v>
      </c>
      <c r="D150" s="2" t="s">
        <v>826</v>
      </c>
      <c r="E150" s="2" t="s">
        <v>188</v>
      </c>
      <c r="F150" s="2" t="s">
        <v>827</v>
      </c>
      <c r="G150" s="9">
        <v>1196153</v>
      </c>
      <c r="H150" s="2" t="s">
        <v>190</v>
      </c>
      <c r="I150" s="2" t="s">
        <v>804</v>
      </c>
      <c r="J150" s="2" t="s">
        <v>83</v>
      </c>
      <c r="K150" s="2" t="s">
        <v>83</v>
      </c>
      <c r="L150" s="2" t="s">
        <v>132</v>
      </c>
      <c r="M150" s="2" t="s">
        <v>821</v>
      </c>
      <c r="N150" s="2" t="s">
        <v>84</v>
      </c>
      <c r="O150" s="2" t="s">
        <v>87</v>
      </c>
      <c r="P150" s="5">
        <v>3280</v>
      </c>
      <c r="Q150" s="5">
        <v>1</v>
      </c>
      <c r="R150" s="5">
        <v>5568</v>
      </c>
      <c r="S150" s="5">
        <v>0</v>
      </c>
      <c r="T150" s="5">
        <v>182.63040000000001</v>
      </c>
      <c r="U150" s="6">
        <v>5.2059999999999997E-4</v>
      </c>
      <c r="V150" s="6">
        <v>1.139E-4</v>
      </c>
      <c r="W150" s="6">
        <v>3.7499999999999997E-5</v>
      </c>
      <c r="X150" s="2" t="s">
        <v>3</v>
      </c>
      <c r="Y150" s="37" t="s">
        <v>4</v>
      </c>
      <c r="Z150" s="37" t="s">
        <v>1</v>
      </c>
    </row>
    <row r="151" spans="1:26" x14ac:dyDescent="0.2">
      <c r="A151" s="2" t="s">
        <v>103</v>
      </c>
      <c r="B151" s="2" t="s">
        <v>108</v>
      </c>
      <c r="C151" s="2" t="s">
        <v>828</v>
      </c>
      <c r="D151" s="2" t="s">
        <v>829</v>
      </c>
      <c r="E151" s="2" t="s">
        <v>175</v>
      </c>
      <c r="F151" s="2" t="s">
        <v>830</v>
      </c>
      <c r="G151" s="2" t="s">
        <v>831</v>
      </c>
      <c r="H151" s="2" t="s">
        <v>650</v>
      </c>
      <c r="I151" s="2" t="s">
        <v>832</v>
      </c>
      <c r="J151" s="2" t="s">
        <v>169</v>
      </c>
      <c r="K151" s="2" t="s">
        <v>170</v>
      </c>
      <c r="L151" s="2" t="s">
        <v>651</v>
      </c>
      <c r="M151" s="2" t="s">
        <v>833</v>
      </c>
      <c r="N151" s="2" t="s">
        <v>84</v>
      </c>
      <c r="O151" s="2" t="s">
        <v>93</v>
      </c>
      <c r="P151" s="5">
        <v>2207</v>
      </c>
      <c r="Q151" s="5">
        <v>3.681</v>
      </c>
      <c r="R151" s="5">
        <v>52307</v>
      </c>
      <c r="S151" s="5">
        <v>0</v>
      </c>
      <c r="T151" s="5">
        <v>4259.0473700000002</v>
      </c>
      <c r="U151" s="6">
        <v>2.1000000000000002E-6</v>
      </c>
      <c r="V151" s="6">
        <v>2.6551999999999999E-3</v>
      </c>
      <c r="W151" s="6">
        <v>8.7520000000000002E-4</v>
      </c>
      <c r="X151" s="9">
        <v>400033001</v>
      </c>
      <c r="Y151" s="37" t="s">
        <v>4</v>
      </c>
      <c r="Z151" s="37" t="s">
        <v>1</v>
      </c>
    </row>
    <row r="152" spans="1:26" x14ac:dyDescent="0.2">
      <c r="A152" s="2" t="s">
        <v>103</v>
      </c>
      <c r="B152" s="2" t="s">
        <v>108</v>
      </c>
      <c r="C152" s="2" t="s">
        <v>834</v>
      </c>
      <c r="D152" s="2" t="s">
        <v>835</v>
      </c>
      <c r="E152" s="2" t="s">
        <v>175</v>
      </c>
      <c r="F152" s="2" t="s">
        <v>836</v>
      </c>
      <c r="G152" s="2" t="s">
        <v>837</v>
      </c>
      <c r="H152" s="2" t="s">
        <v>650</v>
      </c>
      <c r="I152" s="2" t="s">
        <v>832</v>
      </c>
      <c r="J152" s="2" t="s">
        <v>169</v>
      </c>
      <c r="K152" s="2" t="s">
        <v>170</v>
      </c>
      <c r="L152" s="2" t="s">
        <v>657</v>
      </c>
      <c r="M152" s="2" t="s">
        <v>833</v>
      </c>
      <c r="N152" s="2" t="s">
        <v>84</v>
      </c>
      <c r="O152" s="2" t="s">
        <v>93</v>
      </c>
      <c r="P152" s="5">
        <v>2722</v>
      </c>
      <c r="Q152" s="5">
        <v>3.681</v>
      </c>
      <c r="R152" s="5">
        <v>44401</v>
      </c>
      <c r="S152" s="5">
        <v>0</v>
      </c>
      <c r="T152" s="5">
        <v>4453.1331300000002</v>
      </c>
      <c r="U152" s="6">
        <v>4.6E-6</v>
      </c>
      <c r="V152" s="6">
        <v>2.7761000000000001E-3</v>
      </c>
      <c r="W152" s="6">
        <v>9.1509999999999996E-4</v>
      </c>
      <c r="X152" s="9">
        <v>400057455</v>
      </c>
      <c r="Y152" s="37" t="s">
        <v>4</v>
      </c>
      <c r="Z152" s="37" t="s">
        <v>1</v>
      </c>
    </row>
    <row r="153" spans="1:26" x14ac:dyDescent="0.2">
      <c r="A153" s="2" t="s">
        <v>103</v>
      </c>
      <c r="B153" s="2" t="s">
        <v>108</v>
      </c>
      <c r="C153" s="2" t="s">
        <v>828</v>
      </c>
      <c r="D153" s="2" t="s">
        <v>829</v>
      </c>
      <c r="E153" s="2" t="s">
        <v>175</v>
      </c>
      <c r="F153" s="2" t="s">
        <v>838</v>
      </c>
      <c r="G153" s="2" t="s">
        <v>839</v>
      </c>
      <c r="H153" s="2" t="s">
        <v>650</v>
      </c>
      <c r="I153" s="2" t="s">
        <v>832</v>
      </c>
      <c r="J153" s="2" t="s">
        <v>169</v>
      </c>
      <c r="K153" s="2" t="s">
        <v>170</v>
      </c>
      <c r="L153" s="2" t="s">
        <v>651</v>
      </c>
      <c r="M153" s="2" t="s">
        <v>833</v>
      </c>
      <c r="N153" s="2" t="s">
        <v>84</v>
      </c>
      <c r="O153" s="2" t="s">
        <v>93</v>
      </c>
      <c r="P153" s="5">
        <v>408</v>
      </c>
      <c r="Q153" s="5">
        <v>3.681</v>
      </c>
      <c r="R153" s="5">
        <v>6565</v>
      </c>
      <c r="S153" s="5">
        <v>0</v>
      </c>
      <c r="T153" s="5">
        <v>98.596320000000006</v>
      </c>
      <c r="U153" s="6">
        <v>2.1000000000000002E-6</v>
      </c>
      <c r="V153" s="6">
        <v>6.1500000000000004E-5</v>
      </c>
      <c r="W153" s="6">
        <v>2.0300000000000002E-5</v>
      </c>
      <c r="X153" s="9">
        <v>471030803</v>
      </c>
      <c r="Y153" s="37" t="s">
        <v>4</v>
      </c>
      <c r="Z153" s="37" t="s">
        <v>1</v>
      </c>
    </row>
    <row r="154" spans="1:26" x14ac:dyDescent="0.2">
      <c r="A154" s="2" t="s">
        <v>103</v>
      </c>
      <c r="B154" s="2" t="s">
        <v>108</v>
      </c>
      <c r="C154" s="2" t="s">
        <v>840</v>
      </c>
      <c r="D154" s="2" t="s">
        <v>841</v>
      </c>
      <c r="E154" s="2" t="s">
        <v>175</v>
      </c>
      <c r="F154" s="2" t="s">
        <v>842</v>
      </c>
      <c r="G154" s="2" t="s">
        <v>843</v>
      </c>
      <c r="H154" s="2" t="s">
        <v>650</v>
      </c>
      <c r="I154" s="2" t="s">
        <v>832</v>
      </c>
      <c r="J154" s="2" t="s">
        <v>169</v>
      </c>
      <c r="K154" s="2" t="s">
        <v>170</v>
      </c>
      <c r="L154" s="2" t="s">
        <v>651</v>
      </c>
      <c r="M154" s="2" t="s">
        <v>833</v>
      </c>
      <c r="N154" s="2" t="s">
        <v>84</v>
      </c>
      <c r="O154" s="2" t="s">
        <v>93</v>
      </c>
      <c r="P154" s="5">
        <v>3404</v>
      </c>
      <c r="Q154" s="5">
        <v>3.681</v>
      </c>
      <c r="R154" s="5">
        <v>48070</v>
      </c>
      <c r="S154" s="5">
        <v>0</v>
      </c>
      <c r="T154" s="5">
        <v>6023.2305999999999</v>
      </c>
      <c r="U154" s="6">
        <v>3.7000000000000002E-6</v>
      </c>
      <c r="V154" s="6">
        <v>3.7550000000000001E-3</v>
      </c>
      <c r="W154" s="6">
        <v>1.2378000000000001E-3</v>
      </c>
      <c r="X154" s="9">
        <v>471246508</v>
      </c>
      <c r="Y154" s="37" t="s">
        <v>4</v>
      </c>
      <c r="Z154" s="37" t="s">
        <v>1</v>
      </c>
    </row>
    <row r="155" spans="1:26" x14ac:dyDescent="0.2">
      <c r="A155" s="2" t="s">
        <v>103</v>
      </c>
      <c r="B155" s="2" t="s">
        <v>108</v>
      </c>
      <c r="C155" s="2" t="s">
        <v>828</v>
      </c>
      <c r="D155" s="2" t="s">
        <v>829</v>
      </c>
      <c r="E155" s="2" t="s">
        <v>175</v>
      </c>
      <c r="F155" s="2" t="s">
        <v>844</v>
      </c>
      <c r="G155" s="2" t="s">
        <v>845</v>
      </c>
      <c r="H155" s="2" t="s">
        <v>650</v>
      </c>
      <c r="I155" s="2" t="s">
        <v>832</v>
      </c>
      <c r="J155" s="2" t="s">
        <v>169</v>
      </c>
      <c r="K155" s="2" t="s">
        <v>170</v>
      </c>
      <c r="L155" s="2" t="s">
        <v>651</v>
      </c>
      <c r="M155" s="2" t="s">
        <v>833</v>
      </c>
      <c r="N155" s="2" t="s">
        <v>84</v>
      </c>
      <c r="O155" s="2" t="s">
        <v>93</v>
      </c>
      <c r="P155" s="5">
        <v>4961</v>
      </c>
      <c r="Q155" s="5">
        <v>3.681</v>
      </c>
      <c r="R155" s="5">
        <v>12596</v>
      </c>
      <c r="S155" s="5">
        <v>0</v>
      </c>
      <c r="T155" s="5">
        <v>2300.2111</v>
      </c>
      <c r="U155" s="6">
        <v>3.4399999999999996E-5</v>
      </c>
      <c r="V155" s="6">
        <v>1.4339999999999999E-3</v>
      </c>
      <c r="W155" s="6">
        <v>4.727E-4</v>
      </c>
      <c r="X155" s="9">
        <v>471037378</v>
      </c>
      <c r="Y155" s="37" t="s">
        <v>4</v>
      </c>
      <c r="Z155" s="37" t="s">
        <v>1</v>
      </c>
    </row>
    <row r="156" spans="1:26" x14ac:dyDescent="0.2">
      <c r="A156" s="2" t="s">
        <v>103</v>
      </c>
      <c r="B156" s="2" t="s">
        <v>108</v>
      </c>
      <c r="C156" s="2" t="s">
        <v>846</v>
      </c>
      <c r="D156" s="2" t="s">
        <v>847</v>
      </c>
      <c r="E156" s="2" t="s">
        <v>175</v>
      </c>
      <c r="F156" s="2" t="s">
        <v>848</v>
      </c>
      <c r="G156" s="2" t="s">
        <v>849</v>
      </c>
      <c r="H156" s="2" t="s">
        <v>650</v>
      </c>
      <c r="I156" s="2" t="s">
        <v>832</v>
      </c>
      <c r="J156" s="2" t="s">
        <v>169</v>
      </c>
      <c r="K156" s="2" t="s">
        <v>170</v>
      </c>
      <c r="L156" s="2" t="s">
        <v>651</v>
      </c>
      <c r="M156" s="2" t="s">
        <v>833</v>
      </c>
      <c r="N156" s="2" t="s">
        <v>84</v>
      </c>
      <c r="O156" s="2" t="s">
        <v>93</v>
      </c>
      <c r="P156" s="5">
        <v>773</v>
      </c>
      <c r="Q156" s="5">
        <v>3.681</v>
      </c>
      <c r="R156" s="5">
        <v>5859</v>
      </c>
      <c r="S156" s="5">
        <v>0</v>
      </c>
      <c r="T156" s="5">
        <v>166.71274</v>
      </c>
      <c r="U156" s="6">
        <v>7.7999999999999999E-6</v>
      </c>
      <c r="V156" s="6">
        <v>1.039E-4</v>
      </c>
      <c r="W156" s="6">
        <v>3.43E-5</v>
      </c>
      <c r="X156" s="9">
        <v>471073191</v>
      </c>
      <c r="Y156" s="37" t="s">
        <v>4</v>
      </c>
      <c r="Z156" s="37" t="s">
        <v>1</v>
      </c>
    </row>
    <row r="157" spans="1:26" x14ac:dyDescent="0.2">
      <c r="A157" s="2" t="s">
        <v>103</v>
      </c>
      <c r="B157" s="2" t="s">
        <v>108</v>
      </c>
      <c r="C157" s="2" t="s">
        <v>850</v>
      </c>
      <c r="D157" s="2" t="s">
        <v>851</v>
      </c>
      <c r="E157" s="2" t="s">
        <v>175</v>
      </c>
      <c r="F157" s="2" t="s">
        <v>852</v>
      </c>
      <c r="G157" s="2" t="s">
        <v>853</v>
      </c>
      <c r="H157" s="2" t="s">
        <v>650</v>
      </c>
      <c r="I157" s="2" t="s">
        <v>832</v>
      </c>
      <c r="J157" s="2" t="s">
        <v>169</v>
      </c>
      <c r="K157" s="2" t="s">
        <v>170</v>
      </c>
      <c r="L157" s="2" t="s">
        <v>795</v>
      </c>
      <c r="M157" s="2" t="s">
        <v>833</v>
      </c>
      <c r="N157" s="2" t="s">
        <v>84</v>
      </c>
      <c r="O157" s="2" t="s">
        <v>93</v>
      </c>
      <c r="P157" s="5">
        <v>4239</v>
      </c>
      <c r="Q157" s="5">
        <v>3.681</v>
      </c>
      <c r="R157" s="5">
        <v>37152.5</v>
      </c>
      <c r="S157" s="5">
        <v>0</v>
      </c>
      <c r="T157" s="5">
        <v>5797.1865600000001</v>
      </c>
      <c r="U157" s="6">
        <v>4.1160000000000003E-4</v>
      </c>
      <c r="V157" s="6">
        <v>3.614E-3</v>
      </c>
      <c r="W157" s="6">
        <v>1.1913E-3</v>
      </c>
      <c r="X157" s="9">
        <v>472769284</v>
      </c>
      <c r="Y157" s="37" t="s">
        <v>4</v>
      </c>
      <c r="Z157" s="37" t="s">
        <v>1</v>
      </c>
    </row>
    <row r="158" spans="1:26" x14ac:dyDescent="0.2">
      <c r="A158" s="2" t="s">
        <v>103</v>
      </c>
      <c r="B158" s="2" t="s">
        <v>108</v>
      </c>
      <c r="C158" s="2" t="s">
        <v>846</v>
      </c>
      <c r="D158" s="2" t="s">
        <v>847</v>
      </c>
      <c r="E158" s="2" t="s">
        <v>175</v>
      </c>
      <c r="F158" s="2" t="s">
        <v>854</v>
      </c>
      <c r="G158" s="2" t="s">
        <v>855</v>
      </c>
      <c r="H158" s="2" t="s">
        <v>650</v>
      </c>
      <c r="I158" s="2" t="s">
        <v>832</v>
      </c>
      <c r="J158" s="2" t="s">
        <v>169</v>
      </c>
      <c r="K158" s="2" t="s">
        <v>170</v>
      </c>
      <c r="L158" s="2" t="s">
        <v>190</v>
      </c>
      <c r="M158" s="2" t="s">
        <v>833</v>
      </c>
      <c r="N158" s="2" t="s">
        <v>84</v>
      </c>
      <c r="O158" s="2" t="s">
        <v>93</v>
      </c>
      <c r="P158" s="5">
        <v>1433</v>
      </c>
      <c r="Q158" s="5">
        <v>3.681</v>
      </c>
      <c r="R158" s="5">
        <v>8527</v>
      </c>
      <c r="S158" s="5">
        <v>0</v>
      </c>
      <c r="T158" s="5">
        <v>449.78841999999997</v>
      </c>
      <c r="U158" s="6">
        <v>1.63E-5</v>
      </c>
      <c r="V158" s="6">
        <v>2.8039999999999999E-4</v>
      </c>
      <c r="W158" s="6">
        <v>9.2399999999999996E-5</v>
      </c>
      <c r="X158" s="9">
        <v>471007504</v>
      </c>
      <c r="Y158" s="37" t="s">
        <v>4</v>
      </c>
      <c r="Z158" s="37" t="s">
        <v>1</v>
      </c>
    </row>
    <row r="159" spans="1:26" x14ac:dyDescent="0.2">
      <c r="A159" s="2" t="s">
        <v>103</v>
      </c>
      <c r="B159" s="2" t="s">
        <v>108</v>
      </c>
      <c r="C159" s="2" t="s">
        <v>846</v>
      </c>
      <c r="D159" s="2" t="s">
        <v>847</v>
      </c>
      <c r="E159" s="2" t="s">
        <v>175</v>
      </c>
      <c r="F159" s="2" t="s">
        <v>856</v>
      </c>
      <c r="G159" s="2" t="s">
        <v>857</v>
      </c>
      <c r="H159" s="2" t="s">
        <v>650</v>
      </c>
      <c r="I159" s="2" t="s">
        <v>832</v>
      </c>
      <c r="J159" s="2" t="s">
        <v>169</v>
      </c>
      <c r="K159" s="2" t="s">
        <v>858</v>
      </c>
      <c r="L159" s="2" t="s">
        <v>190</v>
      </c>
      <c r="M159" s="2" t="s">
        <v>833</v>
      </c>
      <c r="N159" s="2" t="s">
        <v>84</v>
      </c>
      <c r="O159" s="2" t="s">
        <v>92</v>
      </c>
      <c r="P159" s="5">
        <v>10055</v>
      </c>
      <c r="Q159" s="5">
        <v>3.9790999999999999</v>
      </c>
      <c r="R159" s="5">
        <v>5083</v>
      </c>
      <c r="S159" s="5">
        <v>0</v>
      </c>
      <c r="T159" s="5">
        <v>2033.7007000000001</v>
      </c>
      <c r="U159" s="6">
        <v>8.3499999999999997E-5</v>
      </c>
      <c r="V159" s="6">
        <v>1.2678000000000001E-3</v>
      </c>
      <c r="W159" s="6">
        <v>4.1790000000000002E-4</v>
      </c>
      <c r="X159" s="9">
        <v>471106538</v>
      </c>
      <c r="Y159" s="37" t="s">
        <v>4</v>
      </c>
      <c r="Z159" s="37" t="s">
        <v>1</v>
      </c>
    </row>
    <row r="160" spans="1:26" x14ac:dyDescent="0.2">
      <c r="A160" s="2" t="s">
        <v>103</v>
      </c>
      <c r="B160" s="2" t="s">
        <v>108</v>
      </c>
      <c r="C160" s="2" t="s">
        <v>834</v>
      </c>
      <c r="D160" s="2" t="s">
        <v>835</v>
      </c>
      <c r="E160" s="2" t="s">
        <v>175</v>
      </c>
      <c r="F160" s="2" t="s">
        <v>859</v>
      </c>
      <c r="G160" s="2" t="s">
        <v>860</v>
      </c>
      <c r="H160" s="2" t="s">
        <v>650</v>
      </c>
      <c r="I160" s="2" t="s">
        <v>832</v>
      </c>
      <c r="J160" s="2" t="s">
        <v>169</v>
      </c>
      <c r="K160" s="2" t="s">
        <v>170</v>
      </c>
      <c r="L160" s="2" t="s">
        <v>190</v>
      </c>
      <c r="M160" s="2" t="s">
        <v>833</v>
      </c>
      <c r="N160" s="2" t="s">
        <v>84</v>
      </c>
      <c r="O160" s="2" t="s">
        <v>93</v>
      </c>
      <c r="P160" s="5">
        <v>2299</v>
      </c>
      <c r="Q160" s="5">
        <v>3.681</v>
      </c>
      <c r="R160" s="5">
        <v>16937</v>
      </c>
      <c r="S160" s="5">
        <v>0</v>
      </c>
      <c r="T160" s="5">
        <v>1433.31378</v>
      </c>
      <c r="U160" s="6">
        <v>7.0999999999999998E-6</v>
      </c>
      <c r="V160" s="6">
        <v>8.9349999999999998E-4</v>
      </c>
      <c r="W160" s="6">
        <v>2.945E-4</v>
      </c>
      <c r="X160" s="9">
        <v>471057970</v>
      </c>
      <c r="Y160" s="37" t="s">
        <v>4</v>
      </c>
      <c r="Z160" s="37" t="s">
        <v>1</v>
      </c>
    </row>
    <row r="161" spans="1:26" x14ac:dyDescent="0.2">
      <c r="A161" s="2" t="s">
        <v>103</v>
      </c>
      <c r="B161" s="2" t="s">
        <v>108</v>
      </c>
      <c r="C161" s="2" t="s">
        <v>861</v>
      </c>
      <c r="D161" s="2" t="s">
        <v>862</v>
      </c>
      <c r="E161" s="2" t="s">
        <v>175</v>
      </c>
      <c r="F161" s="2" t="s">
        <v>863</v>
      </c>
      <c r="G161" s="2" t="s">
        <v>864</v>
      </c>
      <c r="H161" s="2" t="s">
        <v>650</v>
      </c>
      <c r="I161" s="2" t="s">
        <v>832</v>
      </c>
      <c r="J161" s="2" t="s">
        <v>169</v>
      </c>
      <c r="K161" s="2" t="s">
        <v>170</v>
      </c>
      <c r="L161" s="2" t="s">
        <v>657</v>
      </c>
      <c r="M161" s="2" t="s">
        <v>833</v>
      </c>
      <c r="N161" s="2" t="s">
        <v>84</v>
      </c>
      <c r="O161" s="2" t="s">
        <v>93</v>
      </c>
      <c r="P161" s="5">
        <v>546</v>
      </c>
      <c r="Q161" s="5">
        <v>3.681</v>
      </c>
      <c r="R161" s="5">
        <v>22499</v>
      </c>
      <c r="S161" s="5">
        <v>0</v>
      </c>
      <c r="T161" s="5">
        <v>452.19074999999998</v>
      </c>
      <c r="U161" s="6">
        <v>6.6000000000000003E-6</v>
      </c>
      <c r="V161" s="6">
        <v>2.8190000000000002E-4</v>
      </c>
      <c r="W161" s="6">
        <v>9.2899999999999995E-5</v>
      </c>
      <c r="X161" s="9">
        <v>471000350</v>
      </c>
      <c r="Y161" s="37" t="s">
        <v>4</v>
      </c>
      <c r="Z161" s="37" t="s">
        <v>1</v>
      </c>
    </row>
    <row r="162" spans="1:26" x14ac:dyDescent="0.2">
      <c r="A162" s="2" t="s">
        <v>103</v>
      </c>
      <c r="B162" s="2" t="s">
        <v>108</v>
      </c>
      <c r="C162" s="2" t="s">
        <v>846</v>
      </c>
      <c r="D162" s="2" t="s">
        <v>847</v>
      </c>
      <c r="E162" s="2" t="s">
        <v>175</v>
      </c>
      <c r="F162" s="2" t="s">
        <v>865</v>
      </c>
      <c r="G162" s="2" t="s">
        <v>866</v>
      </c>
      <c r="H162" s="2" t="s">
        <v>650</v>
      </c>
      <c r="I162" s="2" t="s">
        <v>832</v>
      </c>
      <c r="J162" s="2" t="s">
        <v>169</v>
      </c>
      <c r="K162" s="2" t="s">
        <v>170</v>
      </c>
      <c r="L162" s="2" t="s">
        <v>651</v>
      </c>
      <c r="M162" s="2" t="s">
        <v>833</v>
      </c>
      <c r="N162" s="2" t="s">
        <v>84</v>
      </c>
      <c r="O162" s="2" t="s">
        <v>93</v>
      </c>
      <c r="P162" s="5">
        <v>4388</v>
      </c>
      <c r="Q162" s="5">
        <v>3.681</v>
      </c>
      <c r="R162" s="5">
        <v>11601</v>
      </c>
      <c r="S162" s="5">
        <v>0</v>
      </c>
      <c r="T162" s="5">
        <v>1873.81997</v>
      </c>
      <c r="U162" s="6">
        <v>1.0572999999999999E-3</v>
      </c>
      <c r="V162" s="6">
        <v>1.1681999999999999E-3</v>
      </c>
      <c r="W162" s="6">
        <v>3.8510000000000004E-4</v>
      </c>
      <c r="X162" s="9">
        <v>471076459</v>
      </c>
      <c r="Y162" s="37" t="s">
        <v>4</v>
      </c>
      <c r="Z162" s="37" t="s">
        <v>1</v>
      </c>
    </row>
    <row r="163" spans="1:26" x14ac:dyDescent="0.2">
      <c r="A163" s="2" t="s">
        <v>103</v>
      </c>
      <c r="B163" s="2" t="s">
        <v>108</v>
      </c>
      <c r="C163" s="2" t="s">
        <v>846</v>
      </c>
      <c r="D163" s="2" t="s">
        <v>847</v>
      </c>
      <c r="E163" s="2" t="s">
        <v>175</v>
      </c>
      <c r="F163" s="2" t="s">
        <v>867</v>
      </c>
      <c r="G163" s="2" t="s">
        <v>868</v>
      </c>
      <c r="H163" s="2" t="s">
        <v>650</v>
      </c>
      <c r="I163" s="2" t="s">
        <v>869</v>
      </c>
      <c r="J163" s="2" t="s">
        <v>169</v>
      </c>
      <c r="K163" s="2" t="s">
        <v>170</v>
      </c>
      <c r="L163" s="2" t="s">
        <v>190</v>
      </c>
      <c r="M163" s="2" t="s">
        <v>870</v>
      </c>
      <c r="N163" s="2" t="s">
        <v>84</v>
      </c>
      <c r="O163" s="2" t="s">
        <v>93</v>
      </c>
      <c r="P163" s="5">
        <v>84866</v>
      </c>
      <c r="Q163" s="5">
        <v>3.681</v>
      </c>
      <c r="R163" s="5">
        <v>574.29999999999995</v>
      </c>
      <c r="S163" s="5">
        <v>0</v>
      </c>
      <c r="T163" s="5">
        <v>1794.0657900000001</v>
      </c>
      <c r="U163" s="6">
        <v>1.3669999999999999E-4</v>
      </c>
      <c r="V163" s="6">
        <v>1.1183999999999999E-3</v>
      </c>
      <c r="W163" s="6">
        <v>3.6870000000000002E-4</v>
      </c>
      <c r="X163" s="9">
        <v>471933717</v>
      </c>
      <c r="Y163" s="37" t="s">
        <v>4</v>
      </c>
      <c r="Z163" s="37" t="s">
        <v>1</v>
      </c>
    </row>
    <row r="164" spans="1:26" x14ac:dyDescent="0.2">
      <c r="A164" s="2" t="s">
        <v>103</v>
      </c>
      <c r="B164" s="2" t="s">
        <v>108</v>
      </c>
      <c r="C164" s="2" t="s">
        <v>846</v>
      </c>
      <c r="D164" s="2" t="s">
        <v>847</v>
      </c>
      <c r="E164" s="2" t="s">
        <v>175</v>
      </c>
      <c r="F164" s="2" t="s">
        <v>871</v>
      </c>
      <c r="G164" s="2" t="s">
        <v>872</v>
      </c>
      <c r="H164" s="2" t="s">
        <v>650</v>
      </c>
      <c r="I164" s="2" t="s">
        <v>869</v>
      </c>
      <c r="J164" s="2" t="s">
        <v>169</v>
      </c>
      <c r="K164" s="2" t="s">
        <v>170</v>
      </c>
      <c r="L164" s="2" t="s">
        <v>190</v>
      </c>
      <c r="M164" s="2" t="s">
        <v>870</v>
      </c>
      <c r="N164" s="2" t="s">
        <v>84</v>
      </c>
      <c r="O164" s="2" t="s">
        <v>93</v>
      </c>
      <c r="P164" s="5">
        <v>97689</v>
      </c>
      <c r="Q164" s="5">
        <v>3.681</v>
      </c>
      <c r="R164" s="5">
        <v>571.15</v>
      </c>
      <c r="S164" s="5">
        <v>0</v>
      </c>
      <c r="T164" s="5">
        <v>2053.8166099999999</v>
      </c>
      <c r="U164" s="6">
        <v>1.3449999999999999E-4</v>
      </c>
      <c r="V164" s="6">
        <v>1.2803999999999999E-3</v>
      </c>
      <c r="W164" s="6">
        <v>4.2209999999999996E-4</v>
      </c>
      <c r="X164" s="9">
        <v>471971584</v>
      </c>
      <c r="Y164" s="37" t="s">
        <v>4</v>
      </c>
      <c r="Z164" s="37" t="s">
        <v>1</v>
      </c>
    </row>
    <row r="165" spans="1:26" x14ac:dyDescent="0.2">
      <c r="A165" s="2" t="s">
        <v>103</v>
      </c>
      <c r="B165" s="2" t="s">
        <v>108</v>
      </c>
      <c r="C165" s="2" t="s">
        <v>834</v>
      </c>
      <c r="D165" s="2" t="s">
        <v>835</v>
      </c>
      <c r="E165" s="2" t="s">
        <v>175</v>
      </c>
      <c r="F165" s="2" t="s">
        <v>873</v>
      </c>
      <c r="G165" s="2" t="s">
        <v>874</v>
      </c>
      <c r="H165" s="2" t="s">
        <v>650</v>
      </c>
      <c r="I165" s="2" t="s">
        <v>832</v>
      </c>
      <c r="J165" s="2" t="s">
        <v>169</v>
      </c>
      <c r="K165" s="2" t="s">
        <v>858</v>
      </c>
      <c r="L165" s="2" t="s">
        <v>190</v>
      </c>
      <c r="M165" s="2" t="s">
        <v>833</v>
      </c>
      <c r="N165" s="2" t="s">
        <v>84</v>
      </c>
      <c r="O165" s="2" t="s">
        <v>92</v>
      </c>
      <c r="P165" s="5">
        <v>3260</v>
      </c>
      <c r="Q165" s="5">
        <v>3.9790999999999999</v>
      </c>
      <c r="R165" s="5">
        <v>12328</v>
      </c>
      <c r="S165" s="5">
        <v>0</v>
      </c>
      <c r="T165" s="5">
        <v>1599.17164</v>
      </c>
      <c r="U165" s="6">
        <v>8.4180000000000008E-4</v>
      </c>
      <c r="V165" s="6">
        <v>9.969E-4</v>
      </c>
      <c r="W165" s="6">
        <v>3.2860000000000002E-4</v>
      </c>
      <c r="X165" s="9">
        <v>471557953</v>
      </c>
      <c r="Y165" s="37" t="s">
        <v>4</v>
      </c>
      <c r="Z165" s="37" t="s">
        <v>1</v>
      </c>
    </row>
    <row r="166" spans="1:26" x14ac:dyDescent="0.2">
      <c r="A166" s="2" t="s">
        <v>103</v>
      </c>
      <c r="B166" s="2" t="s">
        <v>108</v>
      </c>
      <c r="C166" s="2" t="s">
        <v>846</v>
      </c>
      <c r="D166" s="2" t="s">
        <v>847</v>
      </c>
      <c r="E166" s="2" t="s">
        <v>175</v>
      </c>
      <c r="F166" s="2" t="s">
        <v>875</v>
      </c>
      <c r="G166" s="2" t="s">
        <v>876</v>
      </c>
      <c r="H166" s="2" t="s">
        <v>650</v>
      </c>
      <c r="I166" s="2" t="s">
        <v>869</v>
      </c>
      <c r="J166" s="2" t="s">
        <v>169</v>
      </c>
      <c r="K166" s="2" t="s">
        <v>170</v>
      </c>
      <c r="L166" s="2" t="s">
        <v>795</v>
      </c>
      <c r="M166" s="2" t="s">
        <v>870</v>
      </c>
      <c r="N166" s="2" t="s">
        <v>84</v>
      </c>
      <c r="O166" s="2" t="s">
        <v>93</v>
      </c>
      <c r="P166" s="5">
        <v>33340</v>
      </c>
      <c r="Q166" s="5">
        <v>3.681</v>
      </c>
      <c r="R166" s="5">
        <v>638.1</v>
      </c>
      <c r="S166" s="5">
        <v>0</v>
      </c>
      <c r="T166" s="5">
        <v>783.10527999999999</v>
      </c>
      <c r="U166" s="6">
        <v>1.2109999999999999E-4</v>
      </c>
      <c r="V166" s="6">
        <v>4.8820000000000005E-4</v>
      </c>
      <c r="W166" s="6">
        <v>1.6090000000000001E-4</v>
      </c>
      <c r="X166" s="9">
        <v>472316284</v>
      </c>
      <c r="Y166" s="37" t="s">
        <v>4</v>
      </c>
      <c r="Z166" s="37" t="s">
        <v>1</v>
      </c>
    </row>
    <row r="167" spans="1:26" x14ac:dyDescent="0.2">
      <c r="A167" s="2" t="s">
        <v>103</v>
      </c>
      <c r="B167" s="2" t="s">
        <v>108</v>
      </c>
      <c r="C167" s="2" t="s">
        <v>834</v>
      </c>
      <c r="D167" s="2" t="s">
        <v>835</v>
      </c>
      <c r="E167" s="2" t="s">
        <v>175</v>
      </c>
      <c r="F167" s="2" t="s">
        <v>877</v>
      </c>
      <c r="G167" s="2" t="s">
        <v>878</v>
      </c>
      <c r="H167" s="2" t="s">
        <v>650</v>
      </c>
      <c r="I167" s="2" t="s">
        <v>869</v>
      </c>
      <c r="J167" s="2" t="s">
        <v>169</v>
      </c>
      <c r="K167" s="2" t="s">
        <v>170</v>
      </c>
      <c r="L167" s="2" t="s">
        <v>795</v>
      </c>
      <c r="M167" s="2" t="s">
        <v>870</v>
      </c>
      <c r="N167" s="2" t="s">
        <v>84</v>
      </c>
      <c r="O167" s="2" t="s">
        <v>93</v>
      </c>
      <c r="P167" s="5">
        <v>3927</v>
      </c>
      <c r="Q167" s="5">
        <v>3.681</v>
      </c>
      <c r="R167" s="5">
        <v>2769.5</v>
      </c>
      <c r="S167" s="5">
        <v>0</v>
      </c>
      <c r="T167" s="5">
        <v>400.33917000000002</v>
      </c>
      <c r="U167" s="6">
        <v>1.3914999999999999E-3</v>
      </c>
      <c r="V167" s="6">
        <v>2.496E-4</v>
      </c>
      <c r="W167" s="6">
        <v>8.2299999999999995E-5</v>
      </c>
      <c r="X167" s="9">
        <v>473884397</v>
      </c>
      <c r="Y167" s="37" t="s">
        <v>4</v>
      </c>
      <c r="Z167" s="37" t="s">
        <v>1</v>
      </c>
    </row>
    <row r="168" spans="1:26" x14ac:dyDescent="0.2">
      <c r="A168" s="2" t="s">
        <v>103</v>
      </c>
      <c r="B168" s="2" t="s">
        <v>108</v>
      </c>
      <c r="C168" s="2" t="s">
        <v>879</v>
      </c>
      <c r="D168" s="2" t="s">
        <v>880</v>
      </c>
      <c r="E168" s="2" t="s">
        <v>175</v>
      </c>
      <c r="F168" s="2" t="s">
        <v>881</v>
      </c>
      <c r="G168" s="2" t="s">
        <v>882</v>
      </c>
      <c r="H168" s="2" t="s">
        <v>650</v>
      </c>
      <c r="I168" s="2" t="s">
        <v>832</v>
      </c>
      <c r="J168" s="2" t="s">
        <v>169</v>
      </c>
      <c r="K168" s="2" t="s">
        <v>170</v>
      </c>
      <c r="L168" s="2" t="s">
        <v>190</v>
      </c>
      <c r="M168" s="2" t="s">
        <v>833</v>
      </c>
      <c r="N168" s="2" t="s">
        <v>84</v>
      </c>
      <c r="O168" s="2" t="s">
        <v>93</v>
      </c>
      <c r="P168" s="5">
        <v>6823</v>
      </c>
      <c r="Q168" s="5">
        <v>3.681</v>
      </c>
      <c r="R168" s="5">
        <v>10229.25</v>
      </c>
      <c r="S168" s="5">
        <v>0</v>
      </c>
      <c r="T168" s="5">
        <v>2569.1234899999999</v>
      </c>
      <c r="U168" s="6">
        <v>1.5980000000000001E-4</v>
      </c>
      <c r="V168" s="6">
        <v>1.6015999999999999E-3</v>
      </c>
      <c r="W168" s="6">
        <v>5.2789999999999998E-4</v>
      </c>
      <c r="X168" s="9">
        <v>473898249</v>
      </c>
      <c r="Y168" s="37" t="s">
        <v>4</v>
      </c>
      <c r="Z168" s="37" t="s">
        <v>1</v>
      </c>
    </row>
    <row r="169" spans="1:26" x14ac:dyDescent="0.2">
      <c r="A169" s="2" t="s">
        <v>109</v>
      </c>
      <c r="B169" s="2" t="s">
        <v>110</v>
      </c>
      <c r="C169" s="2" t="s">
        <v>806</v>
      </c>
      <c r="D169" s="2" t="s">
        <v>807</v>
      </c>
      <c r="E169" s="2" t="s">
        <v>188</v>
      </c>
      <c r="F169" s="2" t="s">
        <v>808</v>
      </c>
      <c r="G169" s="9">
        <v>1146232</v>
      </c>
      <c r="H169" s="2" t="s">
        <v>190</v>
      </c>
      <c r="I169" s="2" t="s">
        <v>809</v>
      </c>
      <c r="J169" s="2" t="s">
        <v>83</v>
      </c>
      <c r="K169" s="2" t="s">
        <v>83</v>
      </c>
      <c r="L169" s="2" t="s">
        <v>132</v>
      </c>
      <c r="M169" s="2" t="s">
        <v>810</v>
      </c>
      <c r="N169" s="2" t="s">
        <v>84</v>
      </c>
      <c r="O169" s="2" t="s">
        <v>87</v>
      </c>
      <c r="P169" s="5">
        <v>1177</v>
      </c>
      <c r="Q169" s="5">
        <v>1</v>
      </c>
      <c r="R169" s="5">
        <v>3568.71</v>
      </c>
      <c r="S169" s="5">
        <v>0</v>
      </c>
      <c r="T169" s="5">
        <v>42.003709999999998</v>
      </c>
      <c r="U169" s="6">
        <v>8.4000000000000009E-6</v>
      </c>
      <c r="V169" s="6">
        <v>2.62E-5</v>
      </c>
      <c r="W169" s="6">
        <v>8.599999999999999E-6</v>
      </c>
      <c r="X169" s="2" t="s">
        <v>3</v>
      </c>
      <c r="Y169" s="37" t="s">
        <v>4</v>
      </c>
      <c r="Z169" s="37" t="s">
        <v>1</v>
      </c>
    </row>
    <row r="170" spans="1:26" x14ac:dyDescent="0.2">
      <c r="A170" s="2" t="s">
        <v>109</v>
      </c>
      <c r="B170" s="2" t="s">
        <v>110</v>
      </c>
      <c r="C170" s="2" t="s">
        <v>811</v>
      </c>
      <c r="D170" s="2" t="s">
        <v>812</v>
      </c>
      <c r="E170" s="2" t="s">
        <v>188</v>
      </c>
      <c r="F170" s="2" t="s">
        <v>813</v>
      </c>
      <c r="G170" s="9">
        <v>1150473</v>
      </c>
      <c r="H170" s="2" t="s">
        <v>190</v>
      </c>
      <c r="I170" s="2" t="s">
        <v>809</v>
      </c>
      <c r="J170" s="2" t="s">
        <v>83</v>
      </c>
      <c r="K170" s="2" t="s">
        <v>83</v>
      </c>
      <c r="L170" s="2" t="s">
        <v>132</v>
      </c>
      <c r="M170" s="2" t="s">
        <v>810</v>
      </c>
      <c r="N170" s="2" t="s">
        <v>84</v>
      </c>
      <c r="O170" s="2" t="s">
        <v>87</v>
      </c>
      <c r="P170" s="5">
        <v>14437</v>
      </c>
      <c r="Q170" s="5">
        <v>1</v>
      </c>
      <c r="R170" s="5">
        <v>357.86</v>
      </c>
      <c r="S170" s="5">
        <v>0</v>
      </c>
      <c r="T170" s="5">
        <v>51.664239999999999</v>
      </c>
      <c r="U170" s="6">
        <v>4.6699999999999997E-5</v>
      </c>
      <c r="V170" s="6">
        <v>3.2200000000000003E-5</v>
      </c>
      <c r="W170" s="6">
        <v>1.06E-5</v>
      </c>
      <c r="X170" s="2" t="s">
        <v>3</v>
      </c>
      <c r="Y170" s="37" t="s">
        <v>4</v>
      </c>
      <c r="Z170" s="37" t="s">
        <v>1</v>
      </c>
    </row>
    <row r="171" spans="1:26" x14ac:dyDescent="0.2">
      <c r="A171" s="2" t="s">
        <v>109</v>
      </c>
      <c r="B171" s="2" t="s">
        <v>110</v>
      </c>
      <c r="C171" s="2" t="s">
        <v>811</v>
      </c>
      <c r="D171" s="2" t="s">
        <v>812</v>
      </c>
      <c r="E171" s="2" t="s">
        <v>188</v>
      </c>
      <c r="F171" s="2" t="s">
        <v>817</v>
      </c>
      <c r="G171" s="9">
        <v>1150523</v>
      </c>
      <c r="H171" s="2" t="s">
        <v>190</v>
      </c>
      <c r="I171" s="2" t="s">
        <v>809</v>
      </c>
      <c r="J171" s="2" t="s">
        <v>83</v>
      </c>
      <c r="K171" s="2" t="s">
        <v>83</v>
      </c>
      <c r="L171" s="2" t="s">
        <v>132</v>
      </c>
      <c r="M171" s="2" t="s">
        <v>818</v>
      </c>
      <c r="N171" s="2" t="s">
        <v>84</v>
      </c>
      <c r="O171" s="2" t="s">
        <v>87</v>
      </c>
      <c r="P171" s="5">
        <v>16016</v>
      </c>
      <c r="Q171" s="5">
        <v>1</v>
      </c>
      <c r="R171" s="5">
        <v>385.54</v>
      </c>
      <c r="S171" s="5">
        <v>0</v>
      </c>
      <c r="T171" s="5">
        <v>61.748080000000002</v>
      </c>
      <c r="U171" s="6">
        <v>5.8599999999999995E-5</v>
      </c>
      <c r="V171" s="6">
        <v>3.8500000000000001E-5</v>
      </c>
      <c r="W171" s="6">
        <v>1.27E-5</v>
      </c>
      <c r="X171" s="2" t="s">
        <v>3</v>
      </c>
      <c r="Y171" s="37" t="s">
        <v>4</v>
      </c>
      <c r="Z171" s="37" t="s">
        <v>1</v>
      </c>
    </row>
    <row r="172" spans="1:26" x14ac:dyDescent="0.2">
      <c r="A172" s="2" t="s">
        <v>109</v>
      </c>
      <c r="B172" s="2" t="s">
        <v>110</v>
      </c>
      <c r="C172" s="2" t="s">
        <v>806</v>
      </c>
      <c r="D172" s="2" t="s">
        <v>807</v>
      </c>
      <c r="E172" s="2" t="s">
        <v>188</v>
      </c>
      <c r="F172" s="2" t="s">
        <v>822</v>
      </c>
      <c r="G172" s="9">
        <v>1146356</v>
      </c>
      <c r="H172" s="2" t="s">
        <v>190</v>
      </c>
      <c r="I172" s="2" t="s">
        <v>804</v>
      </c>
      <c r="J172" s="2" t="s">
        <v>83</v>
      </c>
      <c r="K172" s="2" t="s">
        <v>83</v>
      </c>
      <c r="L172" s="2" t="s">
        <v>132</v>
      </c>
      <c r="M172" s="2" t="s">
        <v>821</v>
      </c>
      <c r="N172" s="2" t="s">
        <v>84</v>
      </c>
      <c r="O172" s="2" t="s">
        <v>87</v>
      </c>
      <c r="P172" s="5">
        <v>405</v>
      </c>
      <c r="Q172" s="5">
        <v>1</v>
      </c>
      <c r="R172" s="5">
        <v>20050</v>
      </c>
      <c r="S172" s="5">
        <v>0</v>
      </c>
      <c r="T172" s="5">
        <v>81.202500000000001</v>
      </c>
      <c r="U172" s="6">
        <v>1.1399999999999999E-5</v>
      </c>
      <c r="V172" s="6">
        <v>5.0600000000000003E-5</v>
      </c>
      <c r="W172" s="6">
        <v>1.6699999999999999E-5</v>
      </c>
      <c r="X172" s="2" t="s">
        <v>3</v>
      </c>
      <c r="Y172" s="37" t="s">
        <v>4</v>
      </c>
      <c r="Z172" s="37" t="s">
        <v>1</v>
      </c>
    </row>
    <row r="173" spans="1:26" x14ac:dyDescent="0.2">
      <c r="A173" s="2" t="s">
        <v>109</v>
      </c>
      <c r="B173" s="2" t="s">
        <v>110</v>
      </c>
      <c r="C173" s="2" t="s">
        <v>806</v>
      </c>
      <c r="D173" s="2" t="s">
        <v>807</v>
      </c>
      <c r="E173" s="2" t="s">
        <v>188</v>
      </c>
      <c r="F173" s="2" t="s">
        <v>914</v>
      </c>
      <c r="G173" s="9">
        <v>1146604</v>
      </c>
      <c r="H173" s="2" t="s">
        <v>190</v>
      </c>
      <c r="I173" s="2" t="s">
        <v>832</v>
      </c>
      <c r="J173" s="2" t="s">
        <v>83</v>
      </c>
      <c r="K173" s="2" t="s">
        <v>170</v>
      </c>
      <c r="L173" s="2" t="s">
        <v>132</v>
      </c>
      <c r="M173" s="2" t="s">
        <v>915</v>
      </c>
      <c r="N173" s="2" t="s">
        <v>84</v>
      </c>
      <c r="O173" s="2" t="s">
        <v>87</v>
      </c>
      <c r="P173" s="5">
        <v>104</v>
      </c>
      <c r="Q173" s="5">
        <v>1</v>
      </c>
      <c r="R173" s="5">
        <v>5107</v>
      </c>
      <c r="S173" s="5">
        <v>0</v>
      </c>
      <c r="T173" s="5">
        <v>5.31128</v>
      </c>
      <c r="U173" s="6">
        <v>1.2999999999999998E-6</v>
      </c>
      <c r="V173" s="6">
        <v>3.3000000000000002E-6</v>
      </c>
      <c r="W173" s="6">
        <v>1.1000000000000001E-6</v>
      </c>
      <c r="X173" s="2" t="s">
        <v>3</v>
      </c>
      <c r="Y173" s="37" t="s">
        <v>4</v>
      </c>
      <c r="Z173" s="37" t="s">
        <v>1</v>
      </c>
    </row>
    <row r="174" spans="1:26" x14ac:dyDescent="0.2">
      <c r="A174" s="2" t="s">
        <v>109</v>
      </c>
      <c r="B174" s="2" t="s">
        <v>110</v>
      </c>
      <c r="C174" s="2" t="s">
        <v>811</v>
      </c>
      <c r="D174" s="2" t="s">
        <v>812</v>
      </c>
      <c r="E174" s="2" t="s">
        <v>188</v>
      </c>
      <c r="F174" s="2" t="s">
        <v>916</v>
      </c>
      <c r="G174" s="9">
        <v>1149137</v>
      </c>
      <c r="H174" s="2" t="s">
        <v>190</v>
      </c>
      <c r="I174" s="2" t="s">
        <v>832</v>
      </c>
      <c r="J174" s="2" t="s">
        <v>83</v>
      </c>
      <c r="K174" s="2" t="s">
        <v>170</v>
      </c>
      <c r="L174" s="2" t="s">
        <v>132</v>
      </c>
      <c r="M174" s="2" t="s">
        <v>915</v>
      </c>
      <c r="N174" s="2" t="s">
        <v>84</v>
      </c>
      <c r="O174" s="2" t="s">
        <v>87</v>
      </c>
      <c r="P174" s="5">
        <v>102</v>
      </c>
      <c r="Q174" s="5">
        <v>1</v>
      </c>
      <c r="R174" s="5">
        <v>5178</v>
      </c>
      <c r="S174" s="5">
        <v>0</v>
      </c>
      <c r="T174" s="5">
        <v>5.2815599999999998</v>
      </c>
      <c r="U174" s="6">
        <v>8.0000000000000007E-7</v>
      </c>
      <c r="V174" s="6">
        <v>3.3000000000000002E-6</v>
      </c>
      <c r="W174" s="6">
        <v>1.1000000000000001E-6</v>
      </c>
      <c r="X174" s="2" t="s">
        <v>3</v>
      </c>
      <c r="Y174" s="37" t="s">
        <v>4</v>
      </c>
      <c r="Z174" s="37" t="s">
        <v>1</v>
      </c>
    </row>
    <row r="175" spans="1:26" x14ac:dyDescent="0.2">
      <c r="A175" s="2" t="s">
        <v>109</v>
      </c>
      <c r="B175" s="2" t="s">
        <v>110</v>
      </c>
      <c r="C175" s="2" t="s">
        <v>801</v>
      </c>
      <c r="D175" s="2" t="s">
        <v>802</v>
      </c>
      <c r="E175" s="2" t="s">
        <v>188</v>
      </c>
      <c r="F175" s="2" t="s">
        <v>823</v>
      </c>
      <c r="G175" s="9">
        <v>1150002</v>
      </c>
      <c r="H175" s="2" t="s">
        <v>190</v>
      </c>
      <c r="I175" s="2" t="s">
        <v>809</v>
      </c>
      <c r="J175" s="2" t="s">
        <v>83</v>
      </c>
      <c r="K175" s="2" t="s">
        <v>83</v>
      </c>
      <c r="L175" s="2" t="s">
        <v>132</v>
      </c>
      <c r="M175" s="2" t="s">
        <v>818</v>
      </c>
      <c r="N175" s="2" t="s">
        <v>84</v>
      </c>
      <c r="O175" s="2" t="s">
        <v>87</v>
      </c>
      <c r="P175" s="5">
        <v>13787</v>
      </c>
      <c r="Q175" s="5">
        <v>1</v>
      </c>
      <c r="R175" s="5">
        <v>447.56</v>
      </c>
      <c r="S175" s="5">
        <v>0</v>
      </c>
      <c r="T175" s="5">
        <v>61.705089999999998</v>
      </c>
      <c r="U175" s="6">
        <v>5.5900000000000004E-5</v>
      </c>
      <c r="V175" s="6">
        <v>3.8500000000000001E-5</v>
      </c>
      <c r="W175" s="6">
        <v>1.27E-5</v>
      </c>
      <c r="X175" s="2" t="s">
        <v>3</v>
      </c>
      <c r="Y175" s="37" t="s">
        <v>4</v>
      </c>
      <c r="Z175" s="37" t="s">
        <v>1</v>
      </c>
    </row>
    <row r="176" spans="1:26" x14ac:dyDescent="0.2">
      <c r="A176" s="2" t="s">
        <v>109</v>
      </c>
      <c r="B176" s="2" t="s">
        <v>110</v>
      </c>
      <c r="C176" s="2" t="s">
        <v>801</v>
      </c>
      <c r="D176" s="2" t="s">
        <v>802</v>
      </c>
      <c r="E176" s="2" t="s">
        <v>188</v>
      </c>
      <c r="F176" s="2" t="s">
        <v>917</v>
      </c>
      <c r="G176" s="9">
        <v>1150572</v>
      </c>
      <c r="H176" s="2" t="s">
        <v>190</v>
      </c>
      <c r="I176" s="2" t="s">
        <v>832</v>
      </c>
      <c r="J176" s="2" t="s">
        <v>83</v>
      </c>
      <c r="K176" s="2" t="s">
        <v>170</v>
      </c>
      <c r="L176" s="2" t="s">
        <v>132</v>
      </c>
      <c r="M176" s="2" t="s">
        <v>915</v>
      </c>
      <c r="N176" s="2" t="s">
        <v>84</v>
      </c>
      <c r="O176" s="2" t="s">
        <v>87</v>
      </c>
      <c r="P176" s="5">
        <v>78</v>
      </c>
      <c r="Q176" s="5">
        <v>1</v>
      </c>
      <c r="R176" s="5">
        <v>6781</v>
      </c>
      <c r="S176" s="5">
        <v>0</v>
      </c>
      <c r="T176" s="5">
        <v>5.28918</v>
      </c>
      <c r="U176" s="6">
        <v>2.5000000000000002E-6</v>
      </c>
      <c r="V176" s="6">
        <v>3.3000000000000002E-6</v>
      </c>
      <c r="W176" s="6">
        <v>1.1000000000000001E-6</v>
      </c>
      <c r="X176" s="2" t="s">
        <v>3</v>
      </c>
      <c r="Y176" s="37" t="s">
        <v>4</v>
      </c>
      <c r="Z176" s="37" t="s">
        <v>1</v>
      </c>
    </row>
    <row r="177" spans="1:26" x14ac:dyDescent="0.2">
      <c r="A177" s="2" t="s">
        <v>109</v>
      </c>
      <c r="B177" s="2" t="s">
        <v>110</v>
      </c>
      <c r="C177" s="2" t="s">
        <v>825</v>
      </c>
      <c r="D177" s="2" t="s">
        <v>826</v>
      </c>
      <c r="E177" s="2" t="s">
        <v>188</v>
      </c>
      <c r="F177" s="2" t="s">
        <v>918</v>
      </c>
      <c r="G177" s="9">
        <v>1165828</v>
      </c>
      <c r="H177" s="2" t="s">
        <v>190</v>
      </c>
      <c r="I177" s="2" t="s">
        <v>832</v>
      </c>
      <c r="J177" s="2" t="s">
        <v>83</v>
      </c>
      <c r="K177" s="2" t="s">
        <v>170</v>
      </c>
      <c r="L177" s="2" t="s">
        <v>132</v>
      </c>
      <c r="M177" s="2" t="s">
        <v>915</v>
      </c>
      <c r="N177" s="2" t="s">
        <v>84</v>
      </c>
      <c r="O177" s="2" t="s">
        <v>87</v>
      </c>
      <c r="P177" s="5">
        <v>1052</v>
      </c>
      <c r="Q177" s="5">
        <v>1</v>
      </c>
      <c r="R177" s="5">
        <v>8318</v>
      </c>
      <c r="S177" s="5">
        <v>0</v>
      </c>
      <c r="T177" s="5">
        <v>87.505359999999996</v>
      </c>
      <c r="U177" s="6">
        <v>4.3800000000000001E-5</v>
      </c>
      <c r="V177" s="6">
        <v>5.4599999999999999E-5</v>
      </c>
      <c r="W177" s="6">
        <v>1.8E-5</v>
      </c>
      <c r="X177" s="2" t="s">
        <v>3</v>
      </c>
      <c r="Y177" s="37" t="s">
        <v>4</v>
      </c>
      <c r="Z177" s="37" t="s">
        <v>1</v>
      </c>
    </row>
    <row r="178" spans="1:26" x14ac:dyDescent="0.2">
      <c r="A178" s="2" t="s">
        <v>109</v>
      </c>
      <c r="B178" s="2" t="s">
        <v>110</v>
      </c>
      <c r="C178" s="2" t="s">
        <v>801</v>
      </c>
      <c r="D178" s="2" t="s">
        <v>802</v>
      </c>
      <c r="E178" s="2" t="s">
        <v>188</v>
      </c>
      <c r="F178" s="2" t="s">
        <v>919</v>
      </c>
      <c r="G178" s="9">
        <v>1193127</v>
      </c>
      <c r="H178" s="2" t="s">
        <v>190</v>
      </c>
      <c r="I178" s="2" t="s">
        <v>809</v>
      </c>
      <c r="J178" s="2" t="s">
        <v>83</v>
      </c>
      <c r="K178" s="2" t="s">
        <v>83</v>
      </c>
      <c r="L178" s="2" t="s">
        <v>132</v>
      </c>
      <c r="M178" s="2" t="s">
        <v>810</v>
      </c>
      <c r="N178" s="2" t="s">
        <v>84</v>
      </c>
      <c r="O178" s="2" t="s">
        <v>87</v>
      </c>
      <c r="P178" s="5">
        <v>13950</v>
      </c>
      <c r="Q178" s="5">
        <v>1</v>
      </c>
      <c r="R178" s="5">
        <v>369.7</v>
      </c>
      <c r="S178" s="5">
        <v>0</v>
      </c>
      <c r="T178" s="5">
        <v>51.573149999999998</v>
      </c>
      <c r="U178" s="6">
        <v>4.6499999999999997E-4</v>
      </c>
      <c r="V178" s="6">
        <v>3.2200000000000003E-5</v>
      </c>
      <c r="W178" s="6">
        <v>1.06E-5</v>
      </c>
      <c r="X178" s="2" t="s">
        <v>3</v>
      </c>
      <c r="Y178" s="37" t="s">
        <v>4</v>
      </c>
      <c r="Z178" s="37" t="s">
        <v>1</v>
      </c>
    </row>
    <row r="179" spans="1:26" x14ac:dyDescent="0.2">
      <c r="A179" s="2" t="s">
        <v>109</v>
      </c>
      <c r="B179" s="2" t="s">
        <v>110</v>
      </c>
      <c r="C179" s="2" t="s">
        <v>825</v>
      </c>
      <c r="D179" s="2" t="s">
        <v>826</v>
      </c>
      <c r="E179" s="2" t="s">
        <v>188</v>
      </c>
      <c r="F179" s="2" t="s">
        <v>827</v>
      </c>
      <c r="G179" s="9">
        <v>1196153</v>
      </c>
      <c r="H179" s="2" t="s">
        <v>190</v>
      </c>
      <c r="I179" s="2" t="s">
        <v>804</v>
      </c>
      <c r="J179" s="2" t="s">
        <v>83</v>
      </c>
      <c r="K179" s="2" t="s">
        <v>83</v>
      </c>
      <c r="L179" s="2" t="s">
        <v>132</v>
      </c>
      <c r="M179" s="2" t="s">
        <v>821</v>
      </c>
      <c r="N179" s="2" t="s">
        <v>84</v>
      </c>
      <c r="O179" s="2" t="s">
        <v>87</v>
      </c>
      <c r="P179" s="5">
        <v>641</v>
      </c>
      <c r="Q179" s="5">
        <v>1</v>
      </c>
      <c r="R179" s="5">
        <v>5568</v>
      </c>
      <c r="S179" s="5">
        <v>0</v>
      </c>
      <c r="T179" s="5">
        <v>35.69088</v>
      </c>
      <c r="U179" s="6">
        <v>1.0170000000000001E-4</v>
      </c>
      <c r="V179" s="6">
        <v>2.2300000000000003E-5</v>
      </c>
      <c r="W179" s="6">
        <v>7.2999999999999996E-6</v>
      </c>
      <c r="X179" s="2" t="s">
        <v>3</v>
      </c>
      <c r="Y179" s="37" t="s">
        <v>4</v>
      </c>
      <c r="Z179" s="37" t="s">
        <v>1</v>
      </c>
    </row>
    <row r="180" spans="1:26" x14ac:dyDescent="0.2">
      <c r="A180" s="2" t="s">
        <v>109</v>
      </c>
      <c r="B180" s="2" t="s">
        <v>110</v>
      </c>
      <c r="C180" s="2" t="s">
        <v>828</v>
      </c>
      <c r="D180" s="2" t="s">
        <v>829</v>
      </c>
      <c r="E180" s="2" t="s">
        <v>175</v>
      </c>
      <c r="F180" s="2" t="s">
        <v>830</v>
      </c>
      <c r="G180" s="2" t="s">
        <v>831</v>
      </c>
      <c r="H180" s="2" t="s">
        <v>650</v>
      </c>
      <c r="I180" s="2" t="s">
        <v>832</v>
      </c>
      <c r="J180" s="2" t="s">
        <v>169</v>
      </c>
      <c r="K180" s="2" t="s">
        <v>170</v>
      </c>
      <c r="L180" s="2" t="s">
        <v>651</v>
      </c>
      <c r="M180" s="2" t="s">
        <v>833</v>
      </c>
      <c r="N180" s="2" t="s">
        <v>84</v>
      </c>
      <c r="O180" s="2" t="s">
        <v>93</v>
      </c>
      <c r="P180" s="5">
        <v>11</v>
      </c>
      <c r="Q180" s="5">
        <v>3.681</v>
      </c>
      <c r="R180" s="5">
        <v>52307</v>
      </c>
      <c r="S180" s="5">
        <v>0</v>
      </c>
      <c r="T180" s="5">
        <v>21.22766</v>
      </c>
      <c r="U180" s="6">
        <v>0</v>
      </c>
      <c r="V180" s="6">
        <v>1.3200000000000001E-5</v>
      </c>
      <c r="W180" s="6">
        <v>4.4000000000000002E-6</v>
      </c>
      <c r="X180" s="9">
        <v>400033001</v>
      </c>
      <c r="Y180" s="37" t="s">
        <v>4</v>
      </c>
      <c r="Z180" s="37" t="s">
        <v>1</v>
      </c>
    </row>
    <row r="181" spans="1:26" x14ac:dyDescent="0.2">
      <c r="A181" s="2" t="s">
        <v>109</v>
      </c>
      <c r="B181" s="2" t="s">
        <v>110</v>
      </c>
      <c r="C181" s="2" t="s">
        <v>834</v>
      </c>
      <c r="D181" s="2" t="s">
        <v>835</v>
      </c>
      <c r="E181" s="2" t="s">
        <v>175</v>
      </c>
      <c r="F181" s="2" t="s">
        <v>836</v>
      </c>
      <c r="G181" s="2" t="s">
        <v>837</v>
      </c>
      <c r="H181" s="2" t="s">
        <v>650</v>
      </c>
      <c r="I181" s="2" t="s">
        <v>832</v>
      </c>
      <c r="J181" s="2" t="s">
        <v>169</v>
      </c>
      <c r="K181" s="2" t="s">
        <v>170</v>
      </c>
      <c r="L181" s="2" t="s">
        <v>657</v>
      </c>
      <c r="M181" s="2" t="s">
        <v>833</v>
      </c>
      <c r="N181" s="2" t="s">
        <v>84</v>
      </c>
      <c r="O181" s="2" t="s">
        <v>93</v>
      </c>
      <c r="P181" s="5">
        <v>32</v>
      </c>
      <c r="Q181" s="5">
        <v>3.681</v>
      </c>
      <c r="R181" s="5">
        <v>44401</v>
      </c>
      <c r="S181" s="5">
        <v>0</v>
      </c>
      <c r="T181" s="5">
        <v>52.351289999999999</v>
      </c>
      <c r="U181" s="6">
        <v>0</v>
      </c>
      <c r="V181" s="6">
        <v>3.26E-5</v>
      </c>
      <c r="W181" s="6">
        <v>1.08E-5</v>
      </c>
      <c r="X181" s="9">
        <v>400057455</v>
      </c>
      <c r="Y181" s="37" t="s">
        <v>4</v>
      </c>
      <c r="Z181" s="37" t="s">
        <v>1</v>
      </c>
    </row>
    <row r="182" spans="1:26" x14ac:dyDescent="0.2">
      <c r="A182" s="2" t="s">
        <v>109</v>
      </c>
      <c r="B182" s="2" t="s">
        <v>110</v>
      </c>
      <c r="C182" s="2" t="s">
        <v>828</v>
      </c>
      <c r="D182" s="2" t="s">
        <v>829</v>
      </c>
      <c r="E182" s="2" t="s">
        <v>175</v>
      </c>
      <c r="F182" s="2" t="s">
        <v>908</v>
      </c>
      <c r="G182" s="2" t="s">
        <v>909</v>
      </c>
      <c r="H182" s="2" t="s">
        <v>650</v>
      </c>
      <c r="I182" s="2" t="s">
        <v>832</v>
      </c>
      <c r="J182" s="2" t="s">
        <v>169</v>
      </c>
      <c r="K182" s="2" t="s">
        <v>170</v>
      </c>
      <c r="L182" s="2" t="s">
        <v>651</v>
      </c>
      <c r="M182" s="2" t="s">
        <v>833</v>
      </c>
      <c r="N182" s="2" t="s">
        <v>84</v>
      </c>
      <c r="O182" s="2" t="s">
        <v>93</v>
      </c>
      <c r="P182" s="5">
        <v>12</v>
      </c>
      <c r="Q182" s="5">
        <v>3.681</v>
      </c>
      <c r="R182" s="5">
        <v>8166</v>
      </c>
      <c r="S182" s="5">
        <v>0</v>
      </c>
      <c r="T182" s="5">
        <v>3.6070799999999998</v>
      </c>
      <c r="U182" s="6">
        <v>0</v>
      </c>
      <c r="V182" s="6">
        <v>2.2000000000000001E-6</v>
      </c>
      <c r="W182" s="6">
        <v>6.9999999999999997E-7</v>
      </c>
      <c r="X182" s="9">
        <v>472410665</v>
      </c>
      <c r="Y182" s="37" t="s">
        <v>4</v>
      </c>
      <c r="Z182" s="37" t="s">
        <v>1</v>
      </c>
    </row>
    <row r="183" spans="1:26" x14ac:dyDescent="0.2">
      <c r="A183" s="2" t="s">
        <v>109</v>
      </c>
      <c r="B183" s="2" t="s">
        <v>110</v>
      </c>
      <c r="C183" s="2" t="s">
        <v>840</v>
      </c>
      <c r="D183" s="2" t="s">
        <v>841</v>
      </c>
      <c r="E183" s="2" t="s">
        <v>175</v>
      </c>
      <c r="F183" s="2" t="s">
        <v>842</v>
      </c>
      <c r="G183" s="2" t="s">
        <v>843</v>
      </c>
      <c r="H183" s="2" t="s">
        <v>650</v>
      </c>
      <c r="I183" s="2" t="s">
        <v>832</v>
      </c>
      <c r="J183" s="2" t="s">
        <v>169</v>
      </c>
      <c r="K183" s="2" t="s">
        <v>170</v>
      </c>
      <c r="L183" s="2" t="s">
        <v>651</v>
      </c>
      <c r="M183" s="2" t="s">
        <v>833</v>
      </c>
      <c r="N183" s="2" t="s">
        <v>84</v>
      </c>
      <c r="O183" s="2" t="s">
        <v>93</v>
      </c>
      <c r="P183" s="5">
        <v>34</v>
      </c>
      <c r="Q183" s="5">
        <v>3.681</v>
      </c>
      <c r="R183" s="5">
        <v>48070</v>
      </c>
      <c r="S183" s="5">
        <v>0</v>
      </c>
      <c r="T183" s="5">
        <v>60.161520000000003</v>
      </c>
      <c r="U183" s="6">
        <v>0</v>
      </c>
      <c r="V183" s="6">
        <v>3.7499999999999997E-5</v>
      </c>
      <c r="W183" s="6">
        <v>1.24E-5</v>
      </c>
      <c r="X183" s="9">
        <v>471246508</v>
      </c>
      <c r="Y183" s="37" t="s">
        <v>4</v>
      </c>
      <c r="Z183" s="37" t="s">
        <v>1</v>
      </c>
    </row>
    <row r="184" spans="1:26" x14ac:dyDescent="0.2">
      <c r="A184" s="2" t="s">
        <v>109</v>
      </c>
      <c r="B184" s="2" t="s">
        <v>110</v>
      </c>
      <c r="C184" s="2" t="s">
        <v>828</v>
      </c>
      <c r="D184" s="2" t="s">
        <v>829</v>
      </c>
      <c r="E184" s="2" t="s">
        <v>175</v>
      </c>
      <c r="F184" s="2" t="s">
        <v>844</v>
      </c>
      <c r="G184" s="2" t="s">
        <v>845</v>
      </c>
      <c r="H184" s="2" t="s">
        <v>650</v>
      </c>
      <c r="I184" s="2" t="s">
        <v>832</v>
      </c>
      <c r="J184" s="2" t="s">
        <v>169</v>
      </c>
      <c r="K184" s="2" t="s">
        <v>170</v>
      </c>
      <c r="L184" s="2" t="s">
        <v>651</v>
      </c>
      <c r="M184" s="2" t="s">
        <v>833</v>
      </c>
      <c r="N184" s="2" t="s">
        <v>84</v>
      </c>
      <c r="O184" s="2" t="s">
        <v>93</v>
      </c>
      <c r="P184" s="5">
        <v>21</v>
      </c>
      <c r="Q184" s="5">
        <v>3.681</v>
      </c>
      <c r="R184" s="5">
        <v>12596</v>
      </c>
      <c r="S184" s="5">
        <v>0</v>
      </c>
      <c r="T184" s="5">
        <v>9.7368299999999994</v>
      </c>
      <c r="U184" s="6">
        <v>1.0000000000000001E-7</v>
      </c>
      <c r="V184" s="6">
        <v>6.1E-6</v>
      </c>
      <c r="W184" s="6">
        <v>1.9999999999999999E-6</v>
      </c>
      <c r="X184" s="9">
        <v>471037378</v>
      </c>
      <c r="Y184" s="37" t="s">
        <v>4</v>
      </c>
      <c r="Z184" s="37" t="s">
        <v>1</v>
      </c>
    </row>
    <row r="185" spans="1:26" x14ac:dyDescent="0.2">
      <c r="A185" s="2" t="s">
        <v>109</v>
      </c>
      <c r="B185" s="2" t="s">
        <v>110</v>
      </c>
      <c r="C185" s="2" t="s">
        <v>850</v>
      </c>
      <c r="D185" s="2" t="s">
        <v>851</v>
      </c>
      <c r="E185" s="2" t="s">
        <v>175</v>
      </c>
      <c r="F185" s="2" t="s">
        <v>852</v>
      </c>
      <c r="G185" s="2" t="s">
        <v>853</v>
      </c>
      <c r="H185" s="2" t="s">
        <v>650</v>
      </c>
      <c r="I185" s="2" t="s">
        <v>832</v>
      </c>
      <c r="J185" s="2" t="s">
        <v>169</v>
      </c>
      <c r="K185" s="2" t="s">
        <v>170</v>
      </c>
      <c r="L185" s="2" t="s">
        <v>795</v>
      </c>
      <c r="M185" s="2" t="s">
        <v>833</v>
      </c>
      <c r="N185" s="2" t="s">
        <v>84</v>
      </c>
      <c r="O185" s="2" t="s">
        <v>93</v>
      </c>
      <c r="P185" s="5">
        <v>33</v>
      </c>
      <c r="Q185" s="5">
        <v>3.681</v>
      </c>
      <c r="R185" s="5">
        <v>37152.5</v>
      </c>
      <c r="S185" s="5">
        <v>0</v>
      </c>
      <c r="T185" s="5">
        <v>45.130249999999997</v>
      </c>
      <c r="U185" s="6">
        <v>3.2000000000000003E-6</v>
      </c>
      <c r="V185" s="6">
        <v>2.8099999999999999E-5</v>
      </c>
      <c r="W185" s="6">
        <v>9.3000000000000007E-6</v>
      </c>
      <c r="X185" s="9">
        <v>472769284</v>
      </c>
      <c r="Y185" s="37" t="s">
        <v>4</v>
      </c>
      <c r="Z185" s="37" t="s">
        <v>1</v>
      </c>
    </row>
    <row r="186" spans="1:26" x14ac:dyDescent="0.2">
      <c r="A186" s="2" t="s">
        <v>109</v>
      </c>
      <c r="B186" s="2" t="s">
        <v>110</v>
      </c>
      <c r="C186" s="2" t="s">
        <v>834</v>
      </c>
      <c r="D186" s="2" t="s">
        <v>835</v>
      </c>
      <c r="E186" s="2" t="s">
        <v>175</v>
      </c>
      <c r="F186" s="2" t="s">
        <v>859</v>
      </c>
      <c r="G186" s="2" t="s">
        <v>860</v>
      </c>
      <c r="H186" s="2" t="s">
        <v>650</v>
      </c>
      <c r="I186" s="2" t="s">
        <v>832</v>
      </c>
      <c r="J186" s="2" t="s">
        <v>169</v>
      </c>
      <c r="K186" s="2" t="s">
        <v>170</v>
      </c>
      <c r="L186" s="2" t="s">
        <v>190</v>
      </c>
      <c r="M186" s="2" t="s">
        <v>833</v>
      </c>
      <c r="N186" s="2" t="s">
        <v>84</v>
      </c>
      <c r="O186" s="2" t="s">
        <v>93</v>
      </c>
      <c r="P186" s="5">
        <v>41</v>
      </c>
      <c r="Q186" s="5">
        <v>3.681</v>
      </c>
      <c r="R186" s="5">
        <v>16937</v>
      </c>
      <c r="S186" s="5">
        <v>0</v>
      </c>
      <c r="T186" s="5">
        <v>25.56148</v>
      </c>
      <c r="U186" s="6">
        <v>1.0000000000000001E-7</v>
      </c>
      <c r="V186" s="6">
        <v>1.59E-5</v>
      </c>
      <c r="W186" s="6">
        <v>5.3000000000000001E-6</v>
      </c>
      <c r="X186" s="9">
        <v>471057970</v>
      </c>
      <c r="Y186" s="37" t="s">
        <v>4</v>
      </c>
      <c r="Z186" s="37" t="s">
        <v>1</v>
      </c>
    </row>
    <row r="187" spans="1:26" x14ac:dyDescent="0.2">
      <c r="A187" s="2" t="s">
        <v>109</v>
      </c>
      <c r="B187" s="2" t="s">
        <v>110</v>
      </c>
      <c r="C187" s="2" t="s">
        <v>846</v>
      </c>
      <c r="D187" s="2" t="s">
        <v>847</v>
      </c>
      <c r="E187" s="2" t="s">
        <v>175</v>
      </c>
      <c r="F187" s="2" t="s">
        <v>865</v>
      </c>
      <c r="G187" s="2" t="s">
        <v>866</v>
      </c>
      <c r="H187" s="2" t="s">
        <v>650</v>
      </c>
      <c r="I187" s="2" t="s">
        <v>832</v>
      </c>
      <c r="J187" s="2" t="s">
        <v>169</v>
      </c>
      <c r="K187" s="2" t="s">
        <v>170</v>
      </c>
      <c r="L187" s="2" t="s">
        <v>651</v>
      </c>
      <c r="M187" s="2" t="s">
        <v>833</v>
      </c>
      <c r="N187" s="2" t="s">
        <v>84</v>
      </c>
      <c r="O187" s="2" t="s">
        <v>93</v>
      </c>
      <c r="P187" s="5">
        <v>53</v>
      </c>
      <c r="Q187" s="5">
        <v>3.681</v>
      </c>
      <c r="R187" s="5">
        <v>11601</v>
      </c>
      <c r="S187" s="5">
        <v>0</v>
      </c>
      <c r="T187" s="5">
        <v>22.632729999999999</v>
      </c>
      <c r="U187" s="6">
        <v>1.27E-5</v>
      </c>
      <c r="V187" s="6">
        <v>1.4100000000000001E-5</v>
      </c>
      <c r="W187" s="6">
        <v>4.6999999999999999E-6</v>
      </c>
      <c r="X187" s="9">
        <v>471076459</v>
      </c>
      <c r="Y187" s="37" t="s">
        <v>4</v>
      </c>
      <c r="Z187" s="37" t="s">
        <v>1</v>
      </c>
    </row>
    <row r="188" spans="1:26" x14ac:dyDescent="0.2">
      <c r="A188" s="2" t="s">
        <v>109</v>
      </c>
      <c r="B188" s="2" t="s">
        <v>110</v>
      </c>
      <c r="C188" s="2" t="s">
        <v>828</v>
      </c>
      <c r="D188" s="2" t="s">
        <v>829</v>
      </c>
      <c r="E188" s="2" t="s">
        <v>175</v>
      </c>
      <c r="F188" s="2" t="s">
        <v>912</v>
      </c>
      <c r="G188" s="2" t="s">
        <v>913</v>
      </c>
      <c r="H188" s="2" t="s">
        <v>650</v>
      </c>
      <c r="I188" s="2" t="s">
        <v>832</v>
      </c>
      <c r="J188" s="2" t="s">
        <v>169</v>
      </c>
      <c r="K188" s="2" t="s">
        <v>170</v>
      </c>
      <c r="L188" s="2" t="s">
        <v>651</v>
      </c>
      <c r="M188" s="2" t="s">
        <v>833</v>
      </c>
      <c r="N188" s="2" t="s">
        <v>84</v>
      </c>
      <c r="O188" s="2" t="s">
        <v>93</v>
      </c>
      <c r="P188" s="5">
        <v>6</v>
      </c>
      <c r="Q188" s="5">
        <v>3.681</v>
      </c>
      <c r="R188" s="5">
        <v>18389</v>
      </c>
      <c r="S188" s="5">
        <v>0</v>
      </c>
      <c r="T188" s="5">
        <v>4.0613900000000003</v>
      </c>
      <c r="U188" s="6">
        <v>0</v>
      </c>
      <c r="V188" s="6">
        <v>2.5000000000000002E-6</v>
      </c>
      <c r="W188" s="6">
        <v>8.0000000000000007E-7</v>
      </c>
      <c r="X188" s="9">
        <v>471062251</v>
      </c>
      <c r="Y188" s="37" t="s">
        <v>4</v>
      </c>
      <c r="Z188" s="37" t="s">
        <v>1</v>
      </c>
    </row>
    <row r="189" spans="1:26" x14ac:dyDescent="0.2">
      <c r="A189" s="2" t="s">
        <v>109</v>
      </c>
      <c r="B189" s="2" t="s">
        <v>111</v>
      </c>
      <c r="C189" s="2" t="s">
        <v>814</v>
      </c>
      <c r="D189" s="2" t="s">
        <v>815</v>
      </c>
      <c r="E189" s="2" t="s">
        <v>188</v>
      </c>
      <c r="F189" s="2" t="s">
        <v>904</v>
      </c>
      <c r="G189" s="9">
        <v>1148808</v>
      </c>
      <c r="H189" s="2" t="s">
        <v>190</v>
      </c>
      <c r="I189" s="2" t="s">
        <v>804</v>
      </c>
      <c r="J189" s="2" t="s">
        <v>83</v>
      </c>
      <c r="K189" s="2" t="s">
        <v>83</v>
      </c>
      <c r="L189" s="2" t="s">
        <v>132</v>
      </c>
      <c r="M189" s="2" t="s">
        <v>821</v>
      </c>
      <c r="N189" s="2" t="s">
        <v>84</v>
      </c>
      <c r="O189" s="2" t="s">
        <v>87</v>
      </c>
      <c r="P189" s="5">
        <v>842</v>
      </c>
      <c r="Q189" s="5">
        <v>1</v>
      </c>
      <c r="R189" s="5">
        <v>2006</v>
      </c>
      <c r="S189" s="5">
        <v>0</v>
      </c>
      <c r="T189" s="5">
        <v>16.890519999999999</v>
      </c>
      <c r="U189" s="6">
        <v>1.9999999999999999E-6</v>
      </c>
      <c r="V189" s="6">
        <v>1.0499999999999999E-5</v>
      </c>
      <c r="W189" s="6">
        <v>3.4999999999999999E-6</v>
      </c>
      <c r="X189" s="2" t="s">
        <v>3</v>
      </c>
      <c r="Y189" s="37" t="s">
        <v>4</v>
      </c>
      <c r="Z189" s="37" t="s">
        <v>1</v>
      </c>
    </row>
    <row r="190" spans="1:26" x14ac:dyDescent="0.2">
      <c r="A190" s="2" t="s">
        <v>109</v>
      </c>
      <c r="B190" s="2" t="s">
        <v>111</v>
      </c>
      <c r="C190" s="2" t="s">
        <v>811</v>
      </c>
      <c r="D190" s="2" t="s">
        <v>812</v>
      </c>
      <c r="E190" s="2" t="s">
        <v>188</v>
      </c>
      <c r="F190" s="2" t="s">
        <v>820</v>
      </c>
      <c r="G190" s="9">
        <v>1148899</v>
      </c>
      <c r="H190" s="2" t="s">
        <v>190</v>
      </c>
      <c r="I190" s="2" t="s">
        <v>804</v>
      </c>
      <c r="J190" s="2" t="s">
        <v>83</v>
      </c>
      <c r="K190" s="2" t="s">
        <v>83</v>
      </c>
      <c r="L190" s="2" t="s">
        <v>132</v>
      </c>
      <c r="M190" s="2" t="s">
        <v>821</v>
      </c>
      <c r="N190" s="2" t="s">
        <v>84</v>
      </c>
      <c r="O190" s="2" t="s">
        <v>87</v>
      </c>
      <c r="P190" s="5">
        <v>514</v>
      </c>
      <c r="Q190" s="5">
        <v>1</v>
      </c>
      <c r="R190" s="5">
        <v>2014</v>
      </c>
      <c r="S190" s="5">
        <v>0</v>
      </c>
      <c r="T190" s="5">
        <v>10.35196</v>
      </c>
      <c r="U190" s="6">
        <v>2.3999999999999999E-6</v>
      </c>
      <c r="V190" s="6">
        <v>6.4999999999999996E-6</v>
      </c>
      <c r="W190" s="6">
        <v>2.1000000000000002E-6</v>
      </c>
      <c r="X190" s="2" t="s">
        <v>3</v>
      </c>
      <c r="Y190" s="37" t="s">
        <v>4</v>
      </c>
      <c r="Z190" s="37" t="s">
        <v>1</v>
      </c>
    </row>
    <row r="191" spans="1:26" x14ac:dyDescent="0.2">
      <c r="A191" s="2" t="s">
        <v>109</v>
      </c>
      <c r="B191" s="2" t="s">
        <v>111</v>
      </c>
      <c r="C191" s="2" t="s">
        <v>806</v>
      </c>
      <c r="D191" s="2" t="s">
        <v>807</v>
      </c>
      <c r="E191" s="2" t="s">
        <v>188</v>
      </c>
      <c r="F191" s="2" t="s">
        <v>920</v>
      </c>
      <c r="G191" s="9">
        <v>1146612</v>
      </c>
      <c r="H191" s="2" t="s">
        <v>190</v>
      </c>
      <c r="I191" s="2" t="s">
        <v>832</v>
      </c>
      <c r="J191" s="2" t="s">
        <v>83</v>
      </c>
      <c r="K191" s="2" t="s">
        <v>170</v>
      </c>
      <c r="L191" s="2" t="s">
        <v>132</v>
      </c>
      <c r="M191" s="2" t="s">
        <v>921</v>
      </c>
      <c r="N191" s="2" t="s">
        <v>84</v>
      </c>
      <c r="O191" s="2" t="s">
        <v>87</v>
      </c>
      <c r="P191" s="5">
        <v>57</v>
      </c>
      <c r="Q191" s="5">
        <v>1</v>
      </c>
      <c r="R191" s="5">
        <v>15550</v>
      </c>
      <c r="S191" s="5">
        <v>0</v>
      </c>
      <c r="T191" s="5">
        <v>8.8635000000000002</v>
      </c>
      <c r="U191" s="6">
        <v>5.6999999999999996E-6</v>
      </c>
      <c r="V191" s="6">
        <v>5.5000000000000007E-6</v>
      </c>
      <c r="W191" s="6">
        <v>1.8000000000000001E-6</v>
      </c>
      <c r="X191" s="2" t="s">
        <v>3</v>
      </c>
      <c r="Y191" s="37" t="s">
        <v>4</v>
      </c>
      <c r="Z191" s="37" t="s">
        <v>1</v>
      </c>
    </row>
    <row r="192" spans="1:26" x14ac:dyDescent="0.2">
      <c r="A192" s="2" t="s">
        <v>109</v>
      </c>
      <c r="B192" s="2" t="s">
        <v>111</v>
      </c>
      <c r="C192" s="2" t="s">
        <v>806</v>
      </c>
      <c r="D192" s="2" t="s">
        <v>807</v>
      </c>
      <c r="E192" s="2" t="s">
        <v>188</v>
      </c>
      <c r="F192" s="2" t="s">
        <v>914</v>
      </c>
      <c r="G192" s="9">
        <v>1146604</v>
      </c>
      <c r="H192" s="2" t="s">
        <v>190</v>
      </c>
      <c r="I192" s="2" t="s">
        <v>832</v>
      </c>
      <c r="J192" s="2" t="s">
        <v>83</v>
      </c>
      <c r="K192" s="2" t="s">
        <v>170</v>
      </c>
      <c r="L192" s="2" t="s">
        <v>132</v>
      </c>
      <c r="M192" s="2" t="s">
        <v>915</v>
      </c>
      <c r="N192" s="2" t="s">
        <v>84</v>
      </c>
      <c r="O192" s="2" t="s">
        <v>87</v>
      </c>
      <c r="P192" s="5">
        <v>312</v>
      </c>
      <c r="Q192" s="5">
        <v>1</v>
      </c>
      <c r="R192" s="5">
        <v>5107</v>
      </c>
      <c r="S192" s="5">
        <v>0</v>
      </c>
      <c r="T192" s="5">
        <v>15.93384</v>
      </c>
      <c r="U192" s="6">
        <v>4.0999999999999997E-6</v>
      </c>
      <c r="V192" s="6">
        <v>9.9000000000000001E-6</v>
      </c>
      <c r="W192" s="6">
        <v>3.3000000000000002E-6</v>
      </c>
      <c r="X192" s="2" t="s">
        <v>3</v>
      </c>
      <c r="Y192" s="37" t="s">
        <v>4</v>
      </c>
      <c r="Z192" s="37" t="s">
        <v>1</v>
      </c>
    </row>
    <row r="193" spans="1:26" x14ac:dyDescent="0.2">
      <c r="A193" s="2" t="s">
        <v>109</v>
      </c>
      <c r="B193" s="2" t="s">
        <v>111</v>
      </c>
      <c r="C193" s="2" t="s">
        <v>811</v>
      </c>
      <c r="D193" s="2" t="s">
        <v>812</v>
      </c>
      <c r="E193" s="2" t="s">
        <v>188</v>
      </c>
      <c r="F193" s="2" t="s">
        <v>916</v>
      </c>
      <c r="G193" s="9">
        <v>1149137</v>
      </c>
      <c r="H193" s="2" t="s">
        <v>190</v>
      </c>
      <c r="I193" s="2" t="s">
        <v>832</v>
      </c>
      <c r="J193" s="2" t="s">
        <v>83</v>
      </c>
      <c r="K193" s="2" t="s">
        <v>170</v>
      </c>
      <c r="L193" s="2" t="s">
        <v>132</v>
      </c>
      <c r="M193" s="2" t="s">
        <v>915</v>
      </c>
      <c r="N193" s="2" t="s">
        <v>84</v>
      </c>
      <c r="O193" s="2" t="s">
        <v>87</v>
      </c>
      <c r="P193" s="5">
        <v>307</v>
      </c>
      <c r="Q193" s="5">
        <v>1</v>
      </c>
      <c r="R193" s="5">
        <v>5178</v>
      </c>
      <c r="S193" s="5">
        <v>0</v>
      </c>
      <c r="T193" s="5">
        <v>15.896459999999999</v>
      </c>
      <c r="U193" s="6">
        <v>2.5000000000000002E-6</v>
      </c>
      <c r="V193" s="6">
        <v>9.9000000000000001E-6</v>
      </c>
      <c r="W193" s="6">
        <v>3.3000000000000002E-6</v>
      </c>
      <c r="X193" s="2" t="s">
        <v>3</v>
      </c>
      <c r="Y193" s="37" t="s">
        <v>4</v>
      </c>
      <c r="Z193" s="37" t="s">
        <v>1</v>
      </c>
    </row>
    <row r="194" spans="1:26" x14ac:dyDescent="0.2">
      <c r="A194" s="2" t="s">
        <v>109</v>
      </c>
      <c r="B194" s="2" t="s">
        <v>111</v>
      </c>
      <c r="C194" s="2" t="s">
        <v>801</v>
      </c>
      <c r="D194" s="2" t="s">
        <v>802</v>
      </c>
      <c r="E194" s="2" t="s">
        <v>188</v>
      </c>
      <c r="F194" s="2" t="s">
        <v>907</v>
      </c>
      <c r="G194" s="9">
        <v>1150283</v>
      </c>
      <c r="H194" s="2" t="s">
        <v>190</v>
      </c>
      <c r="I194" s="2" t="s">
        <v>804</v>
      </c>
      <c r="J194" s="2" t="s">
        <v>83</v>
      </c>
      <c r="K194" s="2" t="s">
        <v>83</v>
      </c>
      <c r="L194" s="2" t="s">
        <v>132</v>
      </c>
      <c r="M194" s="2" t="s">
        <v>821</v>
      </c>
      <c r="N194" s="2" t="s">
        <v>84</v>
      </c>
      <c r="O194" s="2" t="s">
        <v>87</v>
      </c>
      <c r="P194" s="5">
        <v>267</v>
      </c>
      <c r="Q194" s="5">
        <v>1</v>
      </c>
      <c r="R194" s="5">
        <v>3157</v>
      </c>
      <c r="S194" s="5">
        <v>0</v>
      </c>
      <c r="T194" s="5">
        <v>8.4291900000000002</v>
      </c>
      <c r="U194" s="6">
        <v>3.8E-6</v>
      </c>
      <c r="V194" s="6">
        <v>5.3000000000000001E-6</v>
      </c>
      <c r="W194" s="6">
        <v>1.7E-6</v>
      </c>
      <c r="X194" s="2" t="s">
        <v>3</v>
      </c>
      <c r="Y194" s="37" t="s">
        <v>4</v>
      </c>
      <c r="Z194" s="37" t="s">
        <v>1</v>
      </c>
    </row>
    <row r="195" spans="1:26" x14ac:dyDescent="0.2">
      <c r="A195" s="2" t="s">
        <v>109</v>
      </c>
      <c r="B195" s="2" t="s">
        <v>111</v>
      </c>
      <c r="C195" s="2" t="s">
        <v>801</v>
      </c>
      <c r="D195" s="2" t="s">
        <v>802</v>
      </c>
      <c r="E195" s="2" t="s">
        <v>188</v>
      </c>
      <c r="F195" s="2" t="s">
        <v>917</v>
      </c>
      <c r="G195" s="9">
        <v>1150572</v>
      </c>
      <c r="H195" s="2" t="s">
        <v>190</v>
      </c>
      <c r="I195" s="2" t="s">
        <v>832</v>
      </c>
      <c r="J195" s="2" t="s">
        <v>83</v>
      </c>
      <c r="K195" s="2" t="s">
        <v>170</v>
      </c>
      <c r="L195" s="2" t="s">
        <v>132</v>
      </c>
      <c r="M195" s="2" t="s">
        <v>915</v>
      </c>
      <c r="N195" s="2" t="s">
        <v>84</v>
      </c>
      <c r="O195" s="2" t="s">
        <v>87</v>
      </c>
      <c r="P195" s="5">
        <v>166</v>
      </c>
      <c r="Q195" s="5">
        <v>1</v>
      </c>
      <c r="R195" s="5">
        <v>6781</v>
      </c>
      <c r="S195" s="5">
        <v>0</v>
      </c>
      <c r="T195" s="5">
        <v>11.256460000000001</v>
      </c>
      <c r="U195" s="6">
        <v>5.3000000000000001E-6</v>
      </c>
      <c r="V195" s="6">
        <v>6.9999999999999999E-6</v>
      </c>
      <c r="W195" s="6">
        <v>2.3E-6</v>
      </c>
      <c r="X195" s="2" t="s">
        <v>3</v>
      </c>
      <c r="Y195" s="37" t="s">
        <v>4</v>
      </c>
      <c r="Z195" s="37" t="s">
        <v>1</v>
      </c>
    </row>
    <row r="196" spans="1:26" x14ac:dyDescent="0.2">
      <c r="A196" s="2" t="s">
        <v>109</v>
      </c>
      <c r="B196" s="2" t="s">
        <v>111</v>
      </c>
      <c r="C196" s="2" t="s">
        <v>825</v>
      </c>
      <c r="D196" s="2" t="s">
        <v>826</v>
      </c>
      <c r="E196" s="2" t="s">
        <v>188</v>
      </c>
      <c r="F196" s="2" t="s">
        <v>918</v>
      </c>
      <c r="G196" s="9">
        <v>1165828</v>
      </c>
      <c r="H196" s="2" t="s">
        <v>190</v>
      </c>
      <c r="I196" s="2" t="s">
        <v>832</v>
      </c>
      <c r="J196" s="2" t="s">
        <v>83</v>
      </c>
      <c r="K196" s="2" t="s">
        <v>170</v>
      </c>
      <c r="L196" s="2" t="s">
        <v>132</v>
      </c>
      <c r="M196" s="2" t="s">
        <v>915</v>
      </c>
      <c r="N196" s="2" t="s">
        <v>84</v>
      </c>
      <c r="O196" s="2" t="s">
        <v>87</v>
      </c>
      <c r="P196" s="5">
        <v>191</v>
      </c>
      <c r="Q196" s="5">
        <v>1</v>
      </c>
      <c r="R196" s="5">
        <v>8318</v>
      </c>
      <c r="S196" s="5">
        <v>0</v>
      </c>
      <c r="T196" s="5">
        <v>15.88738</v>
      </c>
      <c r="U196" s="6">
        <v>7.9000000000000006E-6</v>
      </c>
      <c r="V196" s="6">
        <v>9.9000000000000001E-6</v>
      </c>
      <c r="W196" s="6">
        <v>3.3000000000000002E-6</v>
      </c>
      <c r="X196" s="2" t="s">
        <v>3</v>
      </c>
      <c r="Y196" s="37" t="s">
        <v>4</v>
      </c>
      <c r="Z196" s="37" t="s">
        <v>1</v>
      </c>
    </row>
    <row r="197" spans="1:26" x14ac:dyDescent="0.2">
      <c r="A197" s="2" t="s">
        <v>109</v>
      </c>
      <c r="B197" s="2" t="s">
        <v>111</v>
      </c>
      <c r="C197" s="2" t="s">
        <v>801</v>
      </c>
      <c r="D197" s="2" t="s">
        <v>802</v>
      </c>
      <c r="E197" s="2" t="s">
        <v>188</v>
      </c>
      <c r="F197" s="2" t="s">
        <v>922</v>
      </c>
      <c r="G197" s="9">
        <v>1181445</v>
      </c>
      <c r="H197" s="2" t="s">
        <v>190</v>
      </c>
      <c r="I197" s="2" t="s">
        <v>832</v>
      </c>
      <c r="J197" s="2" t="s">
        <v>83</v>
      </c>
      <c r="K197" s="2" t="s">
        <v>170</v>
      </c>
      <c r="L197" s="2" t="s">
        <v>132</v>
      </c>
      <c r="M197" s="2" t="s">
        <v>921</v>
      </c>
      <c r="N197" s="2" t="s">
        <v>84</v>
      </c>
      <c r="O197" s="2" t="s">
        <v>87</v>
      </c>
      <c r="P197" s="5">
        <v>93</v>
      </c>
      <c r="Q197" s="5">
        <v>1</v>
      </c>
      <c r="R197" s="5">
        <v>7324</v>
      </c>
      <c r="S197" s="5">
        <v>0</v>
      </c>
      <c r="T197" s="5">
        <v>6.8113200000000003</v>
      </c>
      <c r="U197" s="6">
        <v>6.9E-6</v>
      </c>
      <c r="V197" s="6">
        <v>4.2000000000000004E-6</v>
      </c>
      <c r="W197" s="6">
        <v>1.3999999999999999E-6</v>
      </c>
      <c r="X197" s="2" t="s">
        <v>3</v>
      </c>
      <c r="Y197" s="37" t="s">
        <v>4</v>
      </c>
      <c r="Z197" s="37" t="s">
        <v>1</v>
      </c>
    </row>
    <row r="198" spans="1:26" x14ac:dyDescent="0.2">
      <c r="A198" s="2" t="s">
        <v>109</v>
      </c>
      <c r="B198" s="2" t="s">
        <v>111</v>
      </c>
      <c r="C198" s="2" t="s">
        <v>825</v>
      </c>
      <c r="D198" s="2" t="s">
        <v>826</v>
      </c>
      <c r="E198" s="2" t="s">
        <v>188</v>
      </c>
      <c r="F198" s="2" t="s">
        <v>827</v>
      </c>
      <c r="G198" s="9">
        <v>1196153</v>
      </c>
      <c r="H198" s="2" t="s">
        <v>190</v>
      </c>
      <c r="I198" s="2" t="s">
        <v>804</v>
      </c>
      <c r="J198" s="2" t="s">
        <v>83</v>
      </c>
      <c r="K198" s="2" t="s">
        <v>83</v>
      </c>
      <c r="L198" s="2" t="s">
        <v>132</v>
      </c>
      <c r="M198" s="2" t="s">
        <v>821</v>
      </c>
      <c r="N198" s="2" t="s">
        <v>84</v>
      </c>
      <c r="O198" s="2" t="s">
        <v>87</v>
      </c>
      <c r="P198" s="5">
        <v>186</v>
      </c>
      <c r="Q198" s="5">
        <v>1</v>
      </c>
      <c r="R198" s="5">
        <v>5568</v>
      </c>
      <c r="S198" s="5">
        <v>0</v>
      </c>
      <c r="T198" s="5">
        <v>10.356479999999999</v>
      </c>
      <c r="U198" s="6">
        <v>2.9499999999999999E-5</v>
      </c>
      <c r="V198" s="6">
        <v>6.4999999999999996E-6</v>
      </c>
      <c r="W198" s="6">
        <v>2.1000000000000002E-6</v>
      </c>
      <c r="X198" s="2" t="s">
        <v>3</v>
      </c>
      <c r="Y198" s="37" t="s">
        <v>4</v>
      </c>
      <c r="Z198" s="37" t="s">
        <v>1</v>
      </c>
    </row>
    <row r="199" spans="1:26" x14ac:dyDescent="0.2">
      <c r="A199" s="2" t="s">
        <v>109</v>
      </c>
      <c r="B199" s="2" t="s">
        <v>111</v>
      </c>
      <c r="C199" s="2" t="s">
        <v>828</v>
      </c>
      <c r="D199" s="2" t="s">
        <v>829</v>
      </c>
      <c r="E199" s="2" t="s">
        <v>175</v>
      </c>
      <c r="F199" s="2" t="s">
        <v>830</v>
      </c>
      <c r="G199" s="2" t="s">
        <v>831</v>
      </c>
      <c r="H199" s="2" t="s">
        <v>650</v>
      </c>
      <c r="I199" s="2" t="s">
        <v>832</v>
      </c>
      <c r="J199" s="2" t="s">
        <v>169</v>
      </c>
      <c r="K199" s="2" t="s">
        <v>170</v>
      </c>
      <c r="L199" s="2" t="s">
        <v>651</v>
      </c>
      <c r="M199" s="2" t="s">
        <v>833</v>
      </c>
      <c r="N199" s="2" t="s">
        <v>84</v>
      </c>
      <c r="O199" s="2" t="s">
        <v>93</v>
      </c>
      <c r="P199" s="5">
        <v>3</v>
      </c>
      <c r="Q199" s="5">
        <v>3.681</v>
      </c>
      <c r="R199" s="5">
        <v>52307</v>
      </c>
      <c r="S199" s="5">
        <v>0</v>
      </c>
      <c r="T199" s="5">
        <v>5.7893400000000002</v>
      </c>
      <c r="U199" s="6">
        <v>0</v>
      </c>
      <c r="V199" s="6">
        <v>3.6000000000000003E-6</v>
      </c>
      <c r="W199" s="6">
        <v>1.1999999999999999E-6</v>
      </c>
      <c r="X199" s="9">
        <v>400033001</v>
      </c>
      <c r="Y199" s="37" t="s">
        <v>4</v>
      </c>
      <c r="Z199" s="37" t="s">
        <v>1</v>
      </c>
    </row>
    <row r="200" spans="1:26" x14ac:dyDescent="0.2">
      <c r="A200" s="2" t="s">
        <v>109</v>
      </c>
      <c r="B200" s="2" t="s">
        <v>111</v>
      </c>
      <c r="C200" s="2" t="s">
        <v>834</v>
      </c>
      <c r="D200" s="2" t="s">
        <v>835</v>
      </c>
      <c r="E200" s="2" t="s">
        <v>175</v>
      </c>
      <c r="F200" s="2" t="s">
        <v>836</v>
      </c>
      <c r="G200" s="2" t="s">
        <v>837</v>
      </c>
      <c r="H200" s="2" t="s">
        <v>650</v>
      </c>
      <c r="I200" s="2" t="s">
        <v>832</v>
      </c>
      <c r="J200" s="2" t="s">
        <v>169</v>
      </c>
      <c r="K200" s="2" t="s">
        <v>170</v>
      </c>
      <c r="L200" s="2" t="s">
        <v>657</v>
      </c>
      <c r="M200" s="2" t="s">
        <v>833</v>
      </c>
      <c r="N200" s="2" t="s">
        <v>84</v>
      </c>
      <c r="O200" s="2" t="s">
        <v>93</v>
      </c>
      <c r="P200" s="5">
        <v>5</v>
      </c>
      <c r="Q200" s="5">
        <v>3.681</v>
      </c>
      <c r="R200" s="5">
        <v>44401</v>
      </c>
      <c r="S200" s="5">
        <v>0</v>
      </c>
      <c r="T200" s="5">
        <v>8.1798900000000003</v>
      </c>
      <c r="U200" s="6">
        <v>0</v>
      </c>
      <c r="V200" s="6">
        <v>5.1000000000000003E-6</v>
      </c>
      <c r="W200" s="6">
        <v>1.7E-6</v>
      </c>
      <c r="X200" s="9">
        <v>400057455</v>
      </c>
      <c r="Y200" s="37" t="s">
        <v>4</v>
      </c>
      <c r="Z200" s="37" t="s">
        <v>1</v>
      </c>
    </row>
    <row r="201" spans="1:26" x14ac:dyDescent="0.2">
      <c r="A201" s="2" t="s">
        <v>109</v>
      </c>
      <c r="B201" s="2" t="s">
        <v>111</v>
      </c>
      <c r="C201" s="2" t="s">
        <v>828</v>
      </c>
      <c r="D201" s="2" t="s">
        <v>829</v>
      </c>
      <c r="E201" s="2" t="s">
        <v>175</v>
      </c>
      <c r="F201" s="2" t="s">
        <v>908</v>
      </c>
      <c r="G201" s="2" t="s">
        <v>909</v>
      </c>
      <c r="H201" s="2" t="s">
        <v>650</v>
      </c>
      <c r="I201" s="2" t="s">
        <v>832</v>
      </c>
      <c r="J201" s="2" t="s">
        <v>169</v>
      </c>
      <c r="K201" s="2" t="s">
        <v>170</v>
      </c>
      <c r="L201" s="2" t="s">
        <v>651</v>
      </c>
      <c r="M201" s="2" t="s">
        <v>833</v>
      </c>
      <c r="N201" s="2" t="s">
        <v>84</v>
      </c>
      <c r="O201" s="2" t="s">
        <v>93</v>
      </c>
      <c r="P201" s="5">
        <v>3</v>
      </c>
      <c r="Q201" s="5">
        <v>3.681</v>
      </c>
      <c r="R201" s="5">
        <v>8166</v>
      </c>
      <c r="S201" s="5">
        <v>0</v>
      </c>
      <c r="T201" s="5">
        <v>0.90176999999999996</v>
      </c>
      <c r="U201" s="6">
        <v>0</v>
      </c>
      <c r="V201" s="6">
        <v>5.9999999999999997E-7</v>
      </c>
      <c r="W201" s="6">
        <v>2.0000000000000002E-7</v>
      </c>
      <c r="X201" s="9">
        <v>472410665</v>
      </c>
      <c r="Y201" s="37" t="s">
        <v>4</v>
      </c>
      <c r="Z201" s="37" t="s">
        <v>1</v>
      </c>
    </row>
    <row r="202" spans="1:26" x14ac:dyDescent="0.2">
      <c r="A202" s="2" t="s">
        <v>109</v>
      </c>
      <c r="B202" s="2" t="s">
        <v>111</v>
      </c>
      <c r="C202" s="2" t="s">
        <v>840</v>
      </c>
      <c r="D202" s="2" t="s">
        <v>841</v>
      </c>
      <c r="E202" s="2" t="s">
        <v>175</v>
      </c>
      <c r="F202" s="2" t="s">
        <v>842</v>
      </c>
      <c r="G202" s="2" t="s">
        <v>843</v>
      </c>
      <c r="H202" s="2" t="s">
        <v>650</v>
      </c>
      <c r="I202" s="2" t="s">
        <v>832</v>
      </c>
      <c r="J202" s="2" t="s">
        <v>169</v>
      </c>
      <c r="K202" s="2" t="s">
        <v>170</v>
      </c>
      <c r="L202" s="2" t="s">
        <v>651</v>
      </c>
      <c r="M202" s="2" t="s">
        <v>833</v>
      </c>
      <c r="N202" s="2" t="s">
        <v>84</v>
      </c>
      <c r="O202" s="2" t="s">
        <v>93</v>
      </c>
      <c r="P202" s="5">
        <v>1</v>
      </c>
      <c r="Q202" s="5">
        <v>3.681</v>
      </c>
      <c r="R202" s="5">
        <v>48070</v>
      </c>
      <c r="S202" s="5">
        <v>0</v>
      </c>
      <c r="T202" s="5">
        <v>1.76945</v>
      </c>
      <c r="U202" s="6">
        <v>0</v>
      </c>
      <c r="V202" s="6">
        <v>1.1000000000000001E-6</v>
      </c>
      <c r="W202" s="6">
        <v>4.0000000000000003E-7</v>
      </c>
      <c r="X202" s="9">
        <v>471246508</v>
      </c>
      <c r="Y202" s="37" t="s">
        <v>4</v>
      </c>
      <c r="Z202" s="37" t="s">
        <v>1</v>
      </c>
    </row>
    <row r="203" spans="1:26" x14ac:dyDescent="0.2">
      <c r="A203" s="2" t="s">
        <v>109</v>
      </c>
      <c r="B203" s="2" t="s">
        <v>111</v>
      </c>
      <c r="C203" s="2" t="s">
        <v>828</v>
      </c>
      <c r="D203" s="2" t="s">
        <v>829</v>
      </c>
      <c r="E203" s="2" t="s">
        <v>175</v>
      </c>
      <c r="F203" s="2" t="s">
        <v>890</v>
      </c>
      <c r="G203" s="2" t="s">
        <v>891</v>
      </c>
      <c r="H203" s="2" t="s">
        <v>650</v>
      </c>
      <c r="I203" s="2" t="s">
        <v>832</v>
      </c>
      <c r="J203" s="2" t="s">
        <v>169</v>
      </c>
      <c r="K203" s="2" t="s">
        <v>170</v>
      </c>
      <c r="L203" s="2" t="s">
        <v>651</v>
      </c>
      <c r="M203" s="2" t="s">
        <v>833</v>
      </c>
      <c r="N203" s="2" t="s">
        <v>84</v>
      </c>
      <c r="O203" s="2" t="s">
        <v>93</v>
      </c>
      <c r="P203" s="5">
        <v>6</v>
      </c>
      <c r="Q203" s="5">
        <v>3.681</v>
      </c>
      <c r="R203" s="5">
        <v>4212</v>
      </c>
      <c r="S203" s="5">
        <v>0</v>
      </c>
      <c r="T203" s="5">
        <v>0.93025999999999998</v>
      </c>
      <c r="U203" s="6">
        <v>0</v>
      </c>
      <c r="V203" s="6">
        <v>5.9999999999999997E-7</v>
      </c>
      <c r="W203" s="6">
        <v>2.0000000000000002E-7</v>
      </c>
      <c r="X203" s="9">
        <v>471026231</v>
      </c>
      <c r="Y203" s="37" t="s">
        <v>4</v>
      </c>
      <c r="Z203" s="37" t="s">
        <v>1</v>
      </c>
    </row>
    <row r="204" spans="1:26" x14ac:dyDescent="0.2">
      <c r="A204" s="2" t="s">
        <v>109</v>
      </c>
      <c r="B204" s="2" t="s">
        <v>111</v>
      </c>
      <c r="C204" s="2" t="s">
        <v>828</v>
      </c>
      <c r="D204" s="2" t="s">
        <v>829</v>
      </c>
      <c r="E204" s="2" t="s">
        <v>175</v>
      </c>
      <c r="F204" s="2" t="s">
        <v>844</v>
      </c>
      <c r="G204" s="2" t="s">
        <v>845</v>
      </c>
      <c r="H204" s="2" t="s">
        <v>650</v>
      </c>
      <c r="I204" s="2" t="s">
        <v>832</v>
      </c>
      <c r="J204" s="2" t="s">
        <v>169</v>
      </c>
      <c r="K204" s="2" t="s">
        <v>170</v>
      </c>
      <c r="L204" s="2" t="s">
        <v>651</v>
      </c>
      <c r="M204" s="2" t="s">
        <v>833</v>
      </c>
      <c r="N204" s="2" t="s">
        <v>84</v>
      </c>
      <c r="O204" s="2" t="s">
        <v>93</v>
      </c>
      <c r="P204" s="5">
        <v>16</v>
      </c>
      <c r="Q204" s="5">
        <v>3.681</v>
      </c>
      <c r="R204" s="5">
        <v>12596</v>
      </c>
      <c r="S204" s="5">
        <v>0</v>
      </c>
      <c r="T204" s="5">
        <v>7.4185400000000001</v>
      </c>
      <c r="U204" s="6">
        <v>1.0000000000000001E-7</v>
      </c>
      <c r="V204" s="6">
        <v>4.6E-6</v>
      </c>
      <c r="W204" s="6">
        <v>1.4999999999999998E-6</v>
      </c>
      <c r="X204" s="9">
        <v>471037378</v>
      </c>
      <c r="Y204" s="37" t="s">
        <v>4</v>
      </c>
      <c r="Z204" s="37" t="s">
        <v>1</v>
      </c>
    </row>
    <row r="205" spans="1:26" x14ac:dyDescent="0.2">
      <c r="A205" s="2" t="s">
        <v>109</v>
      </c>
      <c r="B205" s="2" t="s">
        <v>111</v>
      </c>
      <c r="C205" s="2" t="s">
        <v>850</v>
      </c>
      <c r="D205" s="2" t="s">
        <v>851</v>
      </c>
      <c r="E205" s="2" t="s">
        <v>175</v>
      </c>
      <c r="F205" s="2" t="s">
        <v>852</v>
      </c>
      <c r="G205" s="2" t="s">
        <v>853</v>
      </c>
      <c r="H205" s="2" t="s">
        <v>650</v>
      </c>
      <c r="I205" s="2" t="s">
        <v>832</v>
      </c>
      <c r="J205" s="2" t="s">
        <v>169</v>
      </c>
      <c r="K205" s="2" t="s">
        <v>170</v>
      </c>
      <c r="L205" s="2" t="s">
        <v>795</v>
      </c>
      <c r="M205" s="2" t="s">
        <v>833</v>
      </c>
      <c r="N205" s="2" t="s">
        <v>84</v>
      </c>
      <c r="O205" s="2" t="s">
        <v>93</v>
      </c>
      <c r="P205" s="5">
        <v>3</v>
      </c>
      <c r="Q205" s="5">
        <v>3.681</v>
      </c>
      <c r="R205" s="5">
        <v>37152.5</v>
      </c>
      <c r="S205" s="5">
        <v>0</v>
      </c>
      <c r="T205" s="5">
        <v>4.1027500000000003</v>
      </c>
      <c r="U205" s="6">
        <v>2.0000000000000002E-7</v>
      </c>
      <c r="V205" s="6">
        <v>2.5999999999999997E-6</v>
      </c>
      <c r="W205" s="6">
        <v>8.0000000000000007E-7</v>
      </c>
      <c r="X205" s="9">
        <v>472769284</v>
      </c>
      <c r="Y205" s="37" t="s">
        <v>4</v>
      </c>
      <c r="Z205" s="37" t="s">
        <v>1</v>
      </c>
    </row>
    <row r="206" spans="1:26" x14ac:dyDescent="0.2">
      <c r="A206" s="2" t="s">
        <v>109</v>
      </c>
      <c r="B206" s="2" t="s">
        <v>111</v>
      </c>
      <c r="C206" s="2" t="s">
        <v>840</v>
      </c>
      <c r="D206" s="2" t="s">
        <v>841</v>
      </c>
      <c r="E206" s="2" t="s">
        <v>175</v>
      </c>
      <c r="F206" s="2" t="s">
        <v>923</v>
      </c>
      <c r="G206" s="2" t="s">
        <v>924</v>
      </c>
      <c r="H206" s="2" t="s">
        <v>650</v>
      </c>
      <c r="I206" s="2" t="s">
        <v>832</v>
      </c>
      <c r="J206" s="2" t="s">
        <v>169</v>
      </c>
      <c r="K206" s="2" t="s">
        <v>170</v>
      </c>
      <c r="L206" s="2" t="s">
        <v>651</v>
      </c>
      <c r="M206" s="2" t="s">
        <v>833</v>
      </c>
      <c r="N206" s="2" t="s">
        <v>84</v>
      </c>
      <c r="O206" s="2" t="s">
        <v>93</v>
      </c>
      <c r="P206" s="5">
        <v>8</v>
      </c>
      <c r="Q206" s="5">
        <v>3.681</v>
      </c>
      <c r="R206" s="5">
        <v>10301</v>
      </c>
      <c r="S206" s="5">
        <v>0</v>
      </c>
      <c r="T206" s="5">
        <v>3.0334300000000001</v>
      </c>
      <c r="U206" s="6">
        <v>4.0000000000000003E-7</v>
      </c>
      <c r="V206" s="6">
        <v>1.9E-6</v>
      </c>
      <c r="W206" s="6">
        <v>5.9999999999999997E-7</v>
      </c>
      <c r="X206" s="9">
        <v>471861371</v>
      </c>
      <c r="Y206" s="37" t="s">
        <v>4</v>
      </c>
      <c r="Z206" s="37" t="s">
        <v>1</v>
      </c>
    </row>
    <row r="207" spans="1:26" x14ac:dyDescent="0.2">
      <c r="A207" s="2" t="s">
        <v>109</v>
      </c>
      <c r="B207" s="2" t="s">
        <v>111</v>
      </c>
      <c r="C207" s="2" t="s">
        <v>834</v>
      </c>
      <c r="D207" s="2" t="s">
        <v>835</v>
      </c>
      <c r="E207" s="2" t="s">
        <v>175</v>
      </c>
      <c r="F207" s="2" t="s">
        <v>859</v>
      </c>
      <c r="G207" s="2" t="s">
        <v>860</v>
      </c>
      <c r="H207" s="2" t="s">
        <v>650</v>
      </c>
      <c r="I207" s="2" t="s">
        <v>832</v>
      </c>
      <c r="J207" s="2" t="s">
        <v>169</v>
      </c>
      <c r="K207" s="2" t="s">
        <v>170</v>
      </c>
      <c r="L207" s="2" t="s">
        <v>190</v>
      </c>
      <c r="M207" s="2" t="s">
        <v>833</v>
      </c>
      <c r="N207" s="2" t="s">
        <v>84</v>
      </c>
      <c r="O207" s="2" t="s">
        <v>93</v>
      </c>
      <c r="P207" s="5">
        <v>5</v>
      </c>
      <c r="Q207" s="5">
        <v>3.681</v>
      </c>
      <c r="R207" s="5">
        <v>16937</v>
      </c>
      <c r="S207" s="5">
        <v>0</v>
      </c>
      <c r="T207" s="5">
        <v>3.1172499999999999</v>
      </c>
      <c r="U207" s="6">
        <v>0</v>
      </c>
      <c r="V207" s="6">
        <v>1.9E-6</v>
      </c>
      <c r="W207" s="6">
        <v>5.9999999999999997E-7</v>
      </c>
      <c r="X207" s="9">
        <v>471057970</v>
      </c>
      <c r="Y207" s="37" t="s">
        <v>4</v>
      </c>
      <c r="Z207" s="37" t="s">
        <v>1</v>
      </c>
    </row>
    <row r="208" spans="1:26" x14ac:dyDescent="0.2">
      <c r="A208" s="2" t="s">
        <v>109</v>
      </c>
      <c r="B208" s="2" t="s">
        <v>111</v>
      </c>
      <c r="C208" s="2" t="s">
        <v>846</v>
      </c>
      <c r="D208" s="2" t="s">
        <v>847</v>
      </c>
      <c r="E208" s="2" t="s">
        <v>175</v>
      </c>
      <c r="F208" s="2" t="s">
        <v>910</v>
      </c>
      <c r="G208" s="2" t="s">
        <v>911</v>
      </c>
      <c r="H208" s="2" t="s">
        <v>650</v>
      </c>
      <c r="I208" s="2" t="s">
        <v>832</v>
      </c>
      <c r="J208" s="2" t="s">
        <v>169</v>
      </c>
      <c r="K208" s="2" t="s">
        <v>170</v>
      </c>
      <c r="L208" s="2" t="s">
        <v>651</v>
      </c>
      <c r="M208" s="2" t="s">
        <v>833</v>
      </c>
      <c r="N208" s="2" t="s">
        <v>84</v>
      </c>
      <c r="O208" s="2" t="s">
        <v>93</v>
      </c>
      <c r="P208" s="5">
        <v>4</v>
      </c>
      <c r="Q208" s="5">
        <v>3.681</v>
      </c>
      <c r="R208" s="5">
        <v>52573</v>
      </c>
      <c r="S208" s="5">
        <v>0</v>
      </c>
      <c r="T208" s="5">
        <v>7.7408400000000004</v>
      </c>
      <c r="U208" s="6">
        <v>0</v>
      </c>
      <c r="V208" s="6">
        <v>4.7999999999999998E-6</v>
      </c>
      <c r="W208" s="6">
        <v>1.6000000000000001E-6</v>
      </c>
      <c r="X208" s="9">
        <v>471034359</v>
      </c>
      <c r="Y208" s="37" t="s">
        <v>4</v>
      </c>
      <c r="Z208" s="37" t="s">
        <v>1</v>
      </c>
    </row>
    <row r="209" spans="1:26" x14ac:dyDescent="0.2">
      <c r="A209" s="2" t="s">
        <v>109</v>
      </c>
      <c r="B209" s="2" t="s">
        <v>111</v>
      </c>
      <c r="C209" s="2" t="s">
        <v>846</v>
      </c>
      <c r="D209" s="2" t="s">
        <v>847</v>
      </c>
      <c r="E209" s="2" t="s">
        <v>175</v>
      </c>
      <c r="F209" s="2" t="s">
        <v>865</v>
      </c>
      <c r="G209" s="2" t="s">
        <v>866</v>
      </c>
      <c r="H209" s="2" t="s">
        <v>650</v>
      </c>
      <c r="I209" s="2" t="s">
        <v>832</v>
      </c>
      <c r="J209" s="2" t="s">
        <v>169</v>
      </c>
      <c r="K209" s="2" t="s">
        <v>170</v>
      </c>
      <c r="L209" s="2" t="s">
        <v>651</v>
      </c>
      <c r="M209" s="2" t="s">
        <v>833</v>
      </c>
      <c r="N209" s="2" t="s">
        <v>84</v>
      </c>
      <c r="O209" s="2" t="s">
        <v>93</v>
      </c>
      <c r="P209" s="5">
        <v>24</v>
      </c>
      <c r="Q209" s="5">
        <v>3.681</v>
      </c>
      <c r="R209" s="5">
        <v>11601</v>
      </c>
      <c r="S209" s="5">
        <v>0</v>
      </c>
      <c r="T209" s="5">
        <v>10.24878</v>
      </c>
      <c r="U209" s="6">
        <v>5.6999999999999996E-6</v>
      </c>
      <c r="V209" s="6">
        <v>6.4000000000000006E-6</v>
      </c>
      <c r="W209" s="6">
        <v>2.1000000000000002E-6</v>
      </c>
      <c r="X209" s="9">
        <v>471076459</v>
      </c>
      <c r="Y209" s="37" t="s">
        <v>4</v>
      </c>
      <c r="Z209" s="37" t="s">
        <v>1</v>
      </c>
    </row>
    <row r="210" spans="1:26" x14ac:dyDescent="0.2">
      <c r="A210" s="2" t="s">
        <v>109</v>
      </c>
      <c r="B210" s="2" t="s">
        <v>111</v>
      </c>
      <c r="C210" s="2" t="s">
        <v>828</v>
      </c>
      <c r="D210" s="2" t="s">
        <v>829</v>
      </c>
      <c r="E210" s="2" t="s">
        <v>175</v>
      </c>
      <c r="F210" s="2" t="s">
        <v>912</v>
      </c>
      <c r="G210" s="2" t="s">
        <v>913</v>
      </c>
      <c r="H210" s="2" t="s">
        <v>650</v>
      </c>
      <c r="I210" s="2" t="s">
        <v>832</v>
      </c>
      <c r="J210" s="2" t="s">
        <v>169</v>
      </c>
      <c r="K210" s="2" t="s">
        <v>170</v>
      </c>
      <c r="L210" s="2" t="s">
        <v>651</v>
      </c>
      <c r="M210" s="2" t="s">
        <v>833</v>
      </c>
      <c r="N210" s="2" t="s">
        <v>84</v>
      </c>
      <c r="O210" s="2" t="s">
        <v>93</v>
      </c>
      <c r="P210" s="5">
        <v>3</v>
      </c>
      <c r="Q210" s="5">
        <v>3.681</v>
      </c>
      <c r="R210" s="5">
        <v>18389</v>
      </c>
      <c r="S210" s="5">
        <v>0</v>
      </c>
      <c r="T210" s="5">
        <v>2.0306899999999999</v>
      </c>
      <c r="U210" s="6">
        <v>0</v>
      </c>
      <c r="V210" s="6">
        <v>1.2999999999999998E-6</v>
      </c>
      <c r="W210" s="6">
        <v>4.0000000000000003E-7</v>
      </c>
      <c r="X210" s="9">
        <v>471062251</v>
      </c>
      <c r="Y210" s="37" t="s">
        <v>4</v>
      </c>
      <c r="Z210" s="37" t="s">
        <v>1</v>
      </c>
    </row>
    <row r="211" spans="1:26" x14ac:dyDescent="0.2">
      <c r="A211" s="2" t="s">
        <v>3</v>
      </c>
      <c r="B211" s="2" t="s">
        <v>112</v>
      </c>
      <c r="C211" s="2" t="s">
        <v>3</v>
      </c>
      <c r="D211" s="2" t="s">
        <v>3</v>
      </c>
      <c r="E211" s="2" t="s">
        <v>3</v>
      </c>
      <c r="F211" s="2" t="s">
        <v>3</v>
      </c>
      <c r="G211" s="2" t="s">
        <v>3</v>
      </c>
      <c r="H211" s="2" t="s">
        <v>3</v>
      </c>
      <c r="I211" s="2" t="s">
        <v>3</v>
      </c>
      <c r="J211" s="2" t="s">
        <v>3</v>
      </c>
      <c r="K211" s="2" t="s">
        <v>3</v>
      </c>
      <c r="L211" s="2" t="s">
        <v>3</v>
      </c>
      <c r="M211" s="2" t="s">
        <v>3</v>
      </c>
      <c r="N211" s="2" t="s">
        <v>3</v>
      </c>
      <c r="O211" s="2" t="s">
        <v>3</v>
      </c>
      <c r="P211" s="2" t="s">
        <v>3</v>
      </c>
      <c r="Q211" s="2" t="s">
        <v>3</v>
      </c>
      <c r="R211" s="2" t="s">
        <v>3</v>
      </c>
      <c r="S211" s="2"/>
      <c r="T211" s="2" t="s">
        <v>3</v>
      </c>
      <c r="U211" s="2" t="s">
        <v>3</v>
      </c>
      <c r="V211" s="2" t="s">
        <v>3</v>
      </c>
      <c r="W211" s="2" t="s">
        <v>3</v>
      </c>
      <c r="X211" s="2" t="s">
        <v>3</v>
      </c>
      <c r="Y211" s="37" t="s">
        <v>4</v>
      </c>
      <c r="Z211" s="37" t="s">
        <v>1</v>
      </c>
    </row>
    <row r="212" spans="1:26" x14ac:dyDescent="0.2">
      <c r="A212" s="2" t="s">
        <v>3</v>
      </c>
      <c r="B212" s="2" t="s">
        <v>113</v>
      </c>
      <c r="C212" s="2" t="s">
        <v>3</v>
      </c>
      <c r="D212" s="2" t="s">
        <v>3</v>
      </c>
      <c r="E212" s="2" t="s">
        <v>3</v>
      </c>
      <c r="F212" s="2" t="s">
        <v>3</v>
      </c>
      <c r="G212" s="2" t="s">
        <v>3</v>
      </c>
      <c r="H212" s="2" t="s">
        <v>3</v>
      </c>
      <c r="I212" s="2" t="s">
        <v>3</v>
      </c>
      <c r="J212" s="2" t="s">
        <v>3</v>
      </c>
      <c r="K212" s="2" t="s">
        <v>3</v>
      </c>
      <c r="L212" s="2" t="s">
        <v>3</v>
      </c>
      <c r="M212" s="2" t="s">
        <v>3</v>
      </c>
      <c r="N212" s="2" t="s">
        <v>3</v>
      </c>
      <c r="O212" s="2" t="s">
        <v>3</v>
      </c>
      <c r="P212" s="2" t="s">
        <v>3</v>
      </c>
      <c r="Q212" s="2" t="s">
        <v>3</v>
      </c>
      <c r="R212" s="2" t="s">
        <v>3</v>
      </c>
      <c r="S212" s="2"/>
      <c r="T212" s="2" t="s">
        <v>3</v>
      </c>
      <c r="U212" s="2" t="s">
        <v>3</v>
      </c>
      <c r="V212" s="2" t="s">
        <v>3</v>
      </c>
      <c r="W212" s="2" t="s">
        <v>3</v>
      </c>
      <c r="X212" s="2" t="s">
        <v>3</v>
      </c>
      <c r="Y212" s="37" t="s">
        <v>4</v>
      </c>
      <c r="Z212" s="37" t="s">
        <v>1</v>
      </c>
    </row>
    <row r="213" spans="1:26" x14ac:dyDescent="0.2">
      <c r="A213" s="2" t="s">
        <v>3</v>
      </c>
      <c r="B213" s="2" t="s">
        <v>114</v>
      </c>
      <c r="C213" s="2" t="s">
        <v>3</v>
      </c>
      <c r="D213" s="2" t="s">
        <v>3</v>
      </c>
      <c r="E213" s="2" t="s">
        <v>3</v>
      </c>
      <c r="F213" s="2" t="s">
        <v>3</v>
      </c>
      <c r="G213" s="2" t="s">
        <v>3</v>
      </c>
      <c r="H213" s="2" t="s">
        <v>3</v>
      </c>
      <c r="I213" s="2" t="s">
        <v>3</v>
      </c>
      <c r="J213" s="2" t="s">
        <v>3</v>
      </c>
      <c r="K213" s="2" t="s">
        <v>3</v>
      </c>
      <c r="L213" s="2" t="s">
        <v>3</v>
      </c>
      <c r="M213" s="2" t="s">
        <v>3</v>
      </c>
      <c r="N213" s="2" t="s">
        <v>3</v>
      </c>
      <c r="O213" s="2" t="s">
        <v>3</v>
      </c>
      <c r="P213" s="2" t="s">
        <v>3</v>
      </c>
      <c r="Q213" s="2" t="s">
        <v>3</v>
      </c>
      <c r="R213" s="2" t="s">
        <v>3</v>
      </c>
      <c r="S213" s="2"/>
      <c r="T213" s="2" t="s">
        <v>3</v>
      </c>
      <c r="U213" s="2" t="s">
        <v>3</v>
      </c>
      <c r="V213" s="2" t="s">
        <v>3</v>
      </c>
      <c r="W213" s="2" t="s">
        <v>3</v>
      </c>
      <c r="X213" s="2" t="s">
        <v>3</v>
      </c>
      <c r="Y213" s="37" t="s">
        <v>4</v>
      </c>
      <c r="Z213" s="37" t="s">
        <v>1</v>
      </c>
    </row>
    <row r="214" spans="1:26" x14ac:dyDescent="0.2">
      <c r="B214" s="37" t="s">
        <v>23</v>
      </c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6" x14ac:dyDescent="0.2">
      <c r="B215" s="37" t="s">
        <v>24</v>
      </c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</sheetData>
  <mergeCells count="5">
    <mergeCell ref="B1:X1"/>
    <mergeCell ref="B214:X214"/>
    <mergeCell ref="B215:X215"/>
    <mergeCell ref="Y2:Y213"/>
    <mergeCell ref="Z1:Z2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5"/>
  <sheetViews>
    <sheetView rightToLeft="1" topLeftCell="L1" workbookViewId="0">
      <selection activeCell="X4" sqref="X4"/>
    </sheetView>
  </sheetViews>
  <sheetFormatPr defaultRowHeight="14.25" x14ac:dyDescent="0.2"/>
  <cols>
    <col min="1" max="1" width="36" customWidth="1"/>
    <col min="2" max="2" width="12" customWidth="1"/>
    <col min="3" max="3" width="13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14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4" customWidth="1"/>
    <col min="21" max="21" width="23" customWidth="1"/>
    <col min="22" max="22" width="25" customWidth="1"/>
    <col min="23" max="23" width="23" customWidth="1"/>
    <col min="24" max="24" width="12" customWidth="1"/>
  </cols>
  <sheetData>
    <row r="1" spans="1:26" x14ac:dyDescent="0.2">
      <c r="B1" s="38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Z1" s="38" t="s">
        <v>1</v>
      </c>
    </row>
    <row r="2" spans="1:26" x14ac:dyDescent="0.2">
      <c r="A2" s="4" t="s">
        <v>60</v>
      </c>
      <c r="B2" s="4" t="s">
        <v>61</v>
      </c>
      <c r="C2" s="4" t="s">
        <v>115</v>
      </c>
      <c r="D2" s="4" t="s">
        <v>175</v>
      </c>
      <c r="E2" s="4" t="s">
        <v>176</v>
      </c>
      <c r="F2" s="4" t="s">
        <v>116</v>
      </c>
      <c r="G2" s="4" t="s">
        <v>117</v>
      </c>
      <c r="H2" s="4" t="s">
        <v>177</v>
      </c>
      <c r="I2" s="4" t="s">
        <v>65</v>
      </c>
      <c r="J2" s="4" t="s">
        <v>66</v>
      </c>
      <c r="K2" s="4" t="s">
        <v>118</v>
      </c>
      <c r="L2" s="4" t="s">
        <v>185</v>
      </c>
      <c r="M2" s="4" t="s">
        <v>119</v>
      </c>
      <c r="N2" s="4" t="s">
        <v>800</v>
      </c>
      <c r="O2" s="4" t="s">
        <v>179</v>
      </c>
      <c r="P2" s="4" t="s">
        <v>70</v>
      </c>
      <c r="Q2" s="4" t="s">
        <v>125</v>
      </c>
      <c r="R2" s="4" t="s">
        <v>72</v>
      </c>
      <c r="S2" s="4" t="s">
        <v>126</v>
      </c>
      <c r="T2" s="4" t="s">
        <v>74</v>
      </c>
      <c r="U2" s="4" t="s">
        <v>128</v>
      </c>
      <c r="V2" s="4" t="s">
        <v>75</v>
      </c>
      <c r="W2" s="4" t="s">
        <v>76</v>
      </c>
      <c r="X2" s="4" t="s">
        <v>3</v>
      </c>
      <c r="Y2" s="38" t="s">
        <v>4</v>
      </c>
      <c r="Z2" s="38" t="s">
        <v>1</v>
      </c>
    </row>
    <row r="3" spans="1:26" x14ac:dyDescent="0.2">
      <c r="A3" s="2" t="s">
        <v>77</v>
      </c>
      <c r="B3" s="2" t="s">
        <v>97</v>
      </c>
      <c r="C3" s="2" t="s">
        <v>925</v>
      </c>
      <c r="D3" s="2" t="s">
        <v>926</v>
      </c>
      <c r="E3" s="2" t="s">
        <v>175</v>
      </c>
      <c r="F3" s="2" t="s">
        <v>927</v>
      </c>
      <c r="G3" s="2" t="s">
        <v>928</v>
      </c>
      <c r="H3" s="2" t="s">
        <v>650</v>
      </c>
      <c r="I3" s="2" t="s">
        <v>570</v>
      </c>
      <c r="J3" s="2" t="s">
        <v>169</v>
      </c>
      <c r="K3" s="2" t="s">
        <v>170</v>
      </c>
      <c r="L3" s="2" t="s">
        <v>192</v>
      </c>
      <c r="M3" s="2" t="s">
        <v>651</v>
      </c>
      <c r="N3" s="2" t="s">
        <v>833</v>
      </c>
      <c r="O3" s="2" t="s">
        <v>84</v>
      </c>
      <c r="P3" s="2" t="s">
        <v>93</v>
      </c>
      <c r="Q3" s="5">
        <v>2826.12</v>
      </c>
      <c r="R3" s="5">
        <v>3.681</v>
      </c>
      <c r="S3" s="5">
        <v>125537</v>
      </c>
      <c r="T3" s="5">
        <v>13059.54847</v>
      </c>
      <c r="U3" s="6">
        <v>2.0000000000000002E-7</v>
      </c>
      <c r="V3" s="6">
        <v>0.58654130000000004</v>
      </c>
      <c r="W3" s="6">
        <v>2.6836999999999998E-3</v>
      </c>
      <c r="X3" s="9">
        <v>472333321</v>
      </c>
      <c r="Y3" s="38" t="s">
        <v>4</v>
      </c>
      <c r="Z3" s="38" t="s">
        <v>1</v>
      </c>
    </row>
    <row r="4" spans="1:26" x14ac:dyDescent="0.2">
      <c r="A4" s="2" t="s">
        <v>103</v>
      </c>
      <c r="B4" s="2" t="s">
        <v>105</v>
      </c>
      <c r="C4" s="2" t="s">
        <v>925</v>
      </c>
      <c r="D4" s="2" t="s">
        <v>926</v>
      </c>
      <c r="E4" s="2" t="s">
        <v>175</v>
      </c>
      <c r="F4" s="2" t="s">
        <v>927</v>
      </c>
      <c r="G4" s="2" t="s">
        <v>928</v>
      </c>
      <c r="H4" s="2" t="s">
        <v>650</v>
      </c>
      <c r="I4" s="2" t="s">
        <v>570</v>
      </c>
      <c r="J4" s="2" t="s">
        <v>169</v>
      </c>
      <c r="K4" s="2" t="s">
        <v>170</v>
      </c>
      <c r="L4" s="2" t="s">
        <v>192</v>
      </c>
      <c r="M4" s="2" t="s">
        <v>651</v>
      </c>
      <c r="N4" s="2" t="s">
        <v>833</v>
      </c>
      <c r="O4" s="2" t="s">
        <v>84</v>
      </c>
      <c r="P4" s="2" t="s">
        <v>93</v>
      </c>
      <c r="Q4" s="5">
        <v>1992.16</v>
      </c>
      <c r="R4" s="5">
        <v>3.681</v>
      </c>
      <c r="S4" s="5">
        <v>125537</v>
      </c>
      <c r="T4" s="5">
        <v>9205.8051599999999</v>
      </c>
      <c r="U4" s="6">
        <v>1.0000000000000001E-7</v>
      </c>
      <c r="V4" s="6">
        <v>0.41345869999999996</v>
      </c>
      <c r="W4" s="6">
        <v>1.8917999999999999E-3</v>
      </c>
      <c r="X4" s="9">
        <v>472333321</v>
      </c>
      <c r="Y4" s="38" t="s">
        <v>4</v>
      </c>
      <c r="Z4" s="38" t="s">
        <v>1</v>
      </c>
    </row>
    <row r="5" spans="1:26" x14ac:dyDescent="0.2">
      <c r="A5" s="2" t="s">
        <v>77</v>
      </c>
      <c r="B5" s="2" t="s">
        <v>78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38" t="s">
        <v>4</v>
      </c>
      <c r="Z5" s="38" t="s">
        <v>1</v>
      </c>
    </row>
    <row r="6" spans="1:26" x14ac:dyDescent="0.2">
      <c r="A6" s="2" t="s">
        <v>77</v>
      </c>
      <c r="B6" s="2" t="s">
        <v>102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38" t="s">
        <v>4</v>
      </c>
      <c r="Z6" s="38" t="s">
        <v>1</v>
      </c>
    </row>
    <row r="7" spans="1:26" x14ac:dyDescent="0.2">
      <c r="A7" s="2" t="s">
        <v>103</v>
      </c>
      <c r="B7" s="2" t="s">
        <v>104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38" t="s">
        <v>4</v>
      </c>
      <c r="Z7" s="38" t="s">
        <v>1</v>
      </c>
    </row>
    <row r="8" spans="1:26" x14ac:dyDescent="0.2">
      <c r="A8" s="2" t="s">
        <v>103</v>
      </c>
      <c r="B8" s="2" t="s">
        <v>108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38" t="s">
        <v>4</v>
      </c>
      <c r="Z8" s="38" t="s">
        <v>1</v>
      </c>
    </row>
    <row r="9" spans="1:26" x14ac:dyDescent="0.2">
      <c r="A9" s="2" t="s">
        <v>109</v>
      </c>
      <c r="B9" s="2" t="s">
        <v>110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38" t="s">
        <v>4</v>
      </c>
      <c r="Z9" s="38" t="s">
        <v>1</v>
      </c>
    </row>
    <row r="10" spans="1:26" x14ac:dyDescent="0.2">
      <c r="A10" s="2" t="s">
        <v>109</v>
      </c>
      <c r="B10" s="2" t="s">
        <v>111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38" t="s">
        <v>4</v>
      </c>
      <c r="Z10" s="38" t="s">
        <v>1</v>
      </c>
    </row>
    <row r="11" spans="1:26" x14ac:dyDescent="0.2">
      <c r="A11" s="2" t="s">
        <v>3</v>
      </c>
      <c r="B11" s="2" t="s">
        <v>112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38" t="s">
        <v>4</v>
      </c>
      <c r="Z11" s="38" t="s">
        <v>1</v>
      </c>
    </row>
    <row r="12" spans="1:26" x14ac:dyDescent="0.2">
      <c r="A12" s="2" t="s">
        <v>3</v>
      </c>
      <c r="B12" s="2" t="s">
        <v>113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38" t="s">
        <v>4</v>
      </c>
      <c r="Z12" s="38" t="s">
        <v>1</v>
      </c>
    </row>
    <row r="13" spans="1:26" x14ac:dyDescent="0.2">
      <c r="A13" s="2" t="s">
        <v>3</v>
      </c>
      <c r="B13" s="2" t="s">
        <v>114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38" t="s">
        <v>4</v>
      </c>
      <c r="Z13" s="38" t="s">
        <v>1</v>
      </c>
    </row>
    <row r="14" spans="1:26" x14ac:dyDescent="0.2">
      <c r="B14" s="38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6" x14ac:dyDescent="0.2">
      <c r="B15" s="38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</sheetData>
  <mergeCells count="5">
    <mergeCell ref="B1:X1"/>
    <mergeCell ref="B14:X14"/>
    <mergeCell ref="B15:X15"/>
    <mergeCell ref="Y2:Y13"/>
    <mergeCell ref="Z1:Z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33</vt:i4>
      </vt:variant>
    </vt:vector>
  </HeadingPairs>
  <TitlesOfParts>
    <vt:vector size="3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מניות, מב"כ ויה"ש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אגרות חוב ממשלתיות</vt:lpstr>
      <vt:lpstr>לא סחיר אגרות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מניות, מב"כ ויה"ש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שרון רותם</cp:lastModifiedBy>
  <dcterms:created xsi:type="dcterms:W3CDTF">2024-05-22T07:46:08Z</dcterms:created>
  <dcterms:modified xsi:type="dcterms:W3CDTF">2024-06-06T09:17:46Z</dcterms:modified>
</cp:coreProperties>
</file>