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וצאות ישירות\2023\Q4.2023\פורמט חדש דוחות\בינלאומי\כלנית\דוח לאתר\"/>
    </mc:Choice>
  </mc:AlternateContent>
  <xr:revisionPtr revIDLastSave="0" documentId="13_ncr:1_{6D2286AE-EC07-433F-8822-6E6D93E7E51C}" xr6:coauthVersionLast="36" xr6:coauthVersionMax="47" xr10:uidLastSave="{00000000-0000-0000-0000-000000000000}"/>
  <bookViews>
    <workbookView xWindow="-28920" yWindow="1680" windowWidth="29040" windowHeight="15840" xr2:uid="{1F262C63-71E2-4146-9ED0-5DA8B6BF2D07}"/>
  </bookViews>
  <sheets>
    <sheet name="נספח 1 - דיווח על הוצאות ישירות" sheetId="4" r:id="rId1"/>
    <sheet name="נספח 2 –עמלות והוצאות לא חיצוני" sheetId="5" r:id="rId2"/>
    <sheet name="נספח 3 - עמלות ניהול חיצוני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6" l="1"/>
  <c r="B123" i="6" l="1"/>
  <c r="B19" i="6" l="1"/>
  <c r="B92" i="6" l="1"/>
  <c r="B98" i="6" l="1"/>
  <c r="B104" i="6"/>
  <c r="B84" i="6"/>
  <c r="B51" i="6" l="1"/>
  <c r="B112" i="6" s="1"/>
</calcChain>
</file>

<file path=xl/sharedStrings.xml><?xml version="1.0" encoding="utf-8"?>
<sst xmlns="http://schemas.openxmlformats.org/spreadsheetml/2006/main" count="342" uniqueCount="183">
  <si>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</si>
  <si>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</si>
  <si>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</si>
  <si>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</si>
  <si>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</si>
  <si>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</si>
  <si>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</si>
  <si>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</si>
  <si>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</si>
  <si>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א. השווי המשוערך של  נכסי הקופה או המסלול נכון ליום 31 בדצמבר של שנת הכספים שהסתיימה 20XX</t>
  </si>
  <si>
    <t>ב. השווי המשוערך של נכסי הקופה או המסלול נכון ליום 31 בדצמבר של שנת הכספים שהסתיימה לפני 20XX - 1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</si>
  <si>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</si>
  <si>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</si>
  <si>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</si>
  <si>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</si>
  <si>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</si>
  <si>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</si>
  <si>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</si>
  <si>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</si>
  <si>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</si>
  <si>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</si>
  <si>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</si>
  <si>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</si>
  <si>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</si>
  <si>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</si>
  <si>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</si>
  <si>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</si>
  <si>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</si>
  <si>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</si>
  <si>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</si>
  <si>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</si>
  <si>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</si>
  <si>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</si>
  <si>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</si>
  <si>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</si>
  <si>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</si>
  <si>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</si>
  <si>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</si>
  <si>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</si>
  <si>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</si>
  <si>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</si>
  <si>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</si>
  <si>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</si>
  <si>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</si>
  <si>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</si>
  <si>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</si>
  <si>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</si>
  <si>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</si>
  <si>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(6)       </t>
  </si>
  <si>
    <t>(5)      אחרים</t>
  </si>
  <si>
    <t>(1)      גוף/יחיד א'</t>
  </si>
  <si>
    <t>(2)      גוף/יחיד ב'</t>
  </si>
  <si>
    <t>(7)       </t>
  </si>
  <si>
    <t>(6)      אחרים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</si>
  <si>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</si>
  <si>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</si>
  <si>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</si>
  <si>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</si>
  <si>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</si>
  <si>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</si>
  <si>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</si>
  <si>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</si>
  <si>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</si>
  <si>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</si>
  <si>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</si>
  <si>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</si>
  <si>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</si>
  <si>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</si>
  <si>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</si>
  <si>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</si>
  <si>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</si>
  <si>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</si>
  <si>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</si>
  <si>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</si>
  <si>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</si>
  <si>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</si>
  <si>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</si>
  <si>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</si>
  <si>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</si>
  <si>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</si>
  <si>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</si>
  <si>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</si>
  <si>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</si>
  <si>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</si>
  <si>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</si>
  <si>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>VANGUARD GROUP</t>
  </si>
  <si>
    <t>LYXOR</t>
  </si>
  <si>
    <t>נספח 2 – פרוט עמלות והוצאות שאינן עמלות ניהול חיצוני לשנה המסתיימת ביום: 31.12.2023</t>
  </si>
  <si>
    <t>נספח 3 - פירוט עמלות ניהול חיצוני לשנה המסתיימת ביום: 31.12.2023</t>
  </si>
  <si>
    <t xml:space="preserve">צדדים שאינם קשורים </t>
  </si>
  <si>
    <t>הבינלאומי</t>
  </si>
  <si>
    <t>STEAT STREET</t>
  </si>
  <si>
    <t>INVESCO POWER SHARES</t>
  </si>
  <si>
    <t>MARKET VECTORS ETF</t>
  </si>
  <si>
    <t>ISHARES</t>
  </si>
  <si>
    <t>אלקטרה נדלן 2</t>
  </si>
  <si>
    <t>SOURCE INVESTMENT MANAGEMENT</t>
  </si>
  <si>
    <t>AMUNDI</t>
  </si>
  <si>
    <t>מיטב</t>
  </si>
  <si>
    <t>אחרים</t>
  </si>
  <si>
    <t>בינלאומי</t>
  </si>
  <si>
    <t>Alpha Opportunities</t>
  </si>
  <si>
    <t>Fortissimo Capital Fund VI</t>
  </si>
  <si>
    <t>IBI CCF</t>
  </si>
  <si>
    <t>IBI EVO  מלונאות</t>
  </si>
  <si>
    <t xml:space="preserve">KLIRMARK III </t>
  </si>
  <si>
    <t>KLIRMARK IV</t>
  </si>
  <si>
    <t>Noked Equity</t>
  </si>
  <si>
    <t>Noked Opportunity</t>
  </si>
  <si>
    <t>SKY 4</t>
  </si>
  <si>
    <t>TULIP</t>
  </si>
  <si>
    <t xml:space="preserve">Windin` Capital Fund LP </t>
  </si>
  <si>
    <t>פימי 6 אופורטוניטי ישראל FIMI</t>
  </si>
  <si>
    <t xml:space="preserve">תשתיות ישראל 4 </t>
  </si>
  <si>
    <t>ALTO FUND 2</t>
  </si>
  <si>
    <t xml:space="preserve">ALTO FUND III </t>
  </si>
  <si>
    <t>AVENUE 3</t>
  </si>
  <si>
    <t>BLUE ATLANTIC PARTNERS</t>
  </si>
  <si>
    <t>BLUE ATLANTIC PARTNERS II</t>
  </si>
  <si>
    <t xml:space="preserve">BLUE ATLANTIC PARTNERS III </t>
  </si>
  <si>
    <t>COMRIT</t>
  </si>
  <si>
    <t>DataCom, LP</t>
  </si>
  <si>
    <t>Direct Lending Fund III</t>
  </si>
  <si>
    <t xml:space="preserve">Forma Fund </t>
  </si>
  <si>
    <t xml:space="preserve">FORTTISSIMO V </t>
  </si>
  <si>
    <t xml:space="preserve">Hamilton Lane CI IV </t>
  </si>
  <si>
    <t xml:space="preserve">IBI SBL </t>
  </si>
  <si>
    <t xml:space="preserve">ICG Europe VII </t>
  </si>
  <si>
    <t xml:space="preserve">ICG NORTH AMEIRCA </t>
  </si>
  <si>
    <t>Levine Leichtman VI</t>
  </si>
  <si>
    <t>MONETA CAPITAL</t>
  </si>
  <si>
    <t xml:space="preserve">MV SENIOR 2 </t>
  </si>
  <si>
    <t>MV SUBORDINATED V</t>
  </si>
  <si>
    <t>Pantheon Global Secondary VII</t>
  </si>
  <si>
    <t>PGIF IV Feeder (Luxembourg) SCSp</t>
  </si>
  <si>
    <t xml:space="preserve">Vintage V access  </t>
  </si>
  <si>
    <t xml:space="preserve">אייפקס מדיום ישראל </t>
  </si>
  <si>
    <t>פנתיאון 5</t>
  </si>
  <si>
    <t xml:space="preserve">פנתיאון אקסס </t>
  </si>
  <si>
    <t>KRANESHARS FUNDS</t>
  </si>
  <si>
    <t>WISDOMTREE</t>
  </si>
  <si>
    <t>קסם קרנות נאמנות בע"מ</t>
  </si>
  <si>
    <t>מגדל קרנות נאמנות בע"מ</t>
  </si>
  <si>
    <t>פסגות קרנות נאמנות בע"מ</t>
  </si>
  <si>
    <t>איביאי טכ עילית</t>
  </si>
  <si>
    <t>NOKED BONDS</t>
  </si>
  <si>
    <t>יסודות הנדל"ן ב'</t>
  </si>
  <si>
    <t>הראל קרנות נאמנות  בע"מ</t>
  </si>
  <si>
    <t xml:space="preserve">א. הוצאה הנובעת מהשקעה בניירות ערך לא סחירים או ממתן הלוואה למי שאינו עמית או מבוטח </t>
  </si>
  <si>
    <t>5. סך הוצאות בעד ניהול תביעות</t>
  </si>
  <si>
    <t>6. סך הוצאות בעד מתן משכנתאות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</si>
  <si>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</si>
  <si>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</si>
  <si>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</si>
  <si>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</si>
  <si>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</si>
  <si>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12. שיעור עמלת ניהול חיצוני בפועל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</si>
  <si>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</si>
  <si>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</si>
  <si>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</si>
  <si>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</si>
  <si>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</si>
  <si>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7 וסעיף 11 בניכוי סעיף 15א)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</si>
  <si>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</si>
  <si>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</si>
  <si>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</si>
  <si>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 (סכום של סעיף 9 וסעיף 18 )</t>
  </si>
  <si>
    <t>SUMITOMO MITSUI</t>
  </si>
  <si>
    <t>סך הכל דמי ניהול משתנים</t>
  </si>
  <si>
    <t>הראל קרנות נאמנות בע"מ</t>
  </si>
  <si>
    <t>Electra Multifamily Investment II</t>
  </si>
  <si>
    <t>IBI SBL</t>
  </si>
  <si>
    <t>ICG North America</t>
  </si>
  <si>
    <t>Noked Bonds</t>
  </si>
  <si>
    <t>-</t>
  </si>
  <si>
    <t>כלנית לבני 50 ומטה
נספח 1- סך  ההוצאות הישירות ששולמו בעד כל סוג של הוצאה ישירה לתקופה המסתיימת ביום 31.12.2023</t>
  </si>
  <si>
    <t>כלנית לבני 60 ומעלה
נספח 1- סך  ההוצאות הישירות ששולמו בעד כל סוג של הוצאה ישירה לתקופה המסתיימת ביום 31.12.2023</t>
  </si>
  <si>
    <t>כלנית לבני 50-60 
נספח 1- סך  ההוצאות הישירות ששולמו בעד כל סוג של הוצאה ישירה לתקופה המסתיימת ביום 31.12.2023</t>
  </si>
  <si>
    <t>כלנית מצרפי 
נספח 1- סך  ההוצאות הישירות ששולמו בעד כל סוג של הוצאה ישירה לתקופה המסתיימת ביום 31.12.2023</t>
  </si>
  <si>
    <t>סוף צידי קובץ</t>
  </si>
  <si>
    <t>סוף צידי טבלה</t>
  </si>
  <si>
    <t>סוף טבלה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</si>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</sst>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Arial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3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</borders>
  <cellStyleXfs count="4">
    <xf numFmtId="0" fontId="0" fillId="0" borderId="0"/>
    <xf numFmtId="0" fontId="1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right" vertical="center" wrapText="1" readingOrder="1"/>
    </xf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3" fillId="0" borderId="3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7" fillId="0" borderId="3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justify" vertical="center" wrapText="1" readingOrder="2"/>
    </xf>
    <xf numFmtId="0" fontId="10" fillId="2" borderId="1" xfId="0" applyFont="1" applyFill="1" applyBorder="1" applyAlignment="1" applyProtection="1">
      <alignment horizontal="right" wrapText="1"/>
      <protection locked="0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2" xfId="0" applyNumberFormat="1" applyFont="1" applyBorder="1" applyAlignment="1">
      <alignment horizontal="right" vertical="center" wrapText="1" readingOrder="2"/>
    </xf>
    <xf numFmtId="2" fontId="3" fillId="0" borderId="2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43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 vertical="center" wrapText="1" readingOrder="2"/>
    </xf>
    <xf numFmtId="2" fontId="3" fillId="0" borderId="0" xfId="2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43" fontId="4" fillId="0" borderId="1" xfId="0" applyNumberFormat="1" applyFont="1" applyBorder="1" applyAlignment="1">
      <alignment horizontal="right" vertical="center" readingOrder="1"/>
    </xf>
    <xf numFmtId="2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wrapText="1" readingOrder="2"/>
    </xf>
    <xf numFmtId="2" fontId="4" fillId="0" borderId="1" xfId="0" applyNumberFormat="1" applyFont="1" applyFill="1" applyBorder="1" applyAlignment="1">
      <alignment horizontal="right" vertical="center" readingOrder="1"/>
    </xf>
    <xf numFmtId="0" fontId="3" fillId="0" borderId="6" xfId="0" applyFont="1" applyBorder="1" applyAlignment="1">
      <alignment horizontal="right" vertical="center" wrapText="1" readingOrder="2"/>
    </xf>
    <xf numFmtId="0" fontId="3" fillId="0" borderId="2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left" vertical="center" wrapText="1" readingOrder="2"/>
    </xf>
    <xf numFmtId="0" fontId="3" fillId="0" borderId="2" xfId="0" applyFont="1" applyBorder="1" applyAlignment="1">
      <alignment horizontal="left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readingOrder="2"/>
    </xf>
    <xf numFmtId="0" fontId="4" fillId="0" borderId="0" xfId="0" applyFont="1" applyBorder="1" applyAlignment="1">
      <alignment horizontal="right" vertical="center" readingOrder="1"/>
    </xf>
    <xf numFmtId="4" fontId="4" fillId="0" borderId="0" xfId="0" applyNumberFormat="1" applyFont="1" applyBorder="1" applyAlignment="1">
      <alignment horizontal="right" vertical="center" readingOrder="1"/>
    </xf>
    <xf numFmtId="2" fontId="4" fillId="0" borderId="0" xfId="0" applyNumberFormat="1" applyFont="1" applyBorder="1" applyAlignment="1">
      <alignment horizontal="right" vertical="center" readingOrder="1"/>
    </xf>
    <xf numFmtId="43" fontId="4" fillId="0" borderId="0" xfId="3" applyFont="1" applyFill="1" applyBorder="1" applyAlignment="1">
      <alignment horizontal="right" vertical="center" readingOrder="1"/>
    </xf>
    <xf numFmtId="43" fontId="4" fillId="0" borderId="0" xfId="0" applyNumberFormat="1" applyFont="1" applyBorder="1" applyAlignment="1">
      <alignment horizontal="right" vertical="center" readingOrder="1"/>
    </xf>
    <xf numFmtId="0" fontId="3" fillId="0" borderId="0" xfId="0" applyFont="1" applyBorder="1" applyAlignment="1">
      <alignment horizontal="right" vertical="center"/>
    </xf>
    <xf numFmtId="2" fontId="3" fillId="0" borderId="0" xfId="2" applyNumberFormat="1" applyFont="1" applyFill="1" applyBorder="1" applyAlignment="1">
      <alignment horizontal="right" vertical="center"/>
    </xf>
    <xf numFmtId="2" fontId="3" fillId="0" borderId="0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 wrapText="1" readingOrder="2"/>
    </xf>
    <xf numFmtId="2" fontId="3" fillId="0" borderId="3" xfId="0" applyNumberFormat="1" applyFont="1" applyBorder="1" applyAlignment="1">
      <alignment vertical="center" wrapText="1" readingOrder="2"/>
    </xf>
    <xf numFmtId="0" fontId="3" fillId="0" borderId="3" xfId="0" applyFont="1" applyBorder="1" applyAlignment="1">
      <alignment vertical="center" wrapText="1" readingOrder="2"/>
    </xf>
    <xf numFmtId="2" fontId="3" fillId="0" borderId="2" xfId="0" applyNumberFormat="1" applyFont="1" applyBorder="1" applyAlignment="1">
      <alignment vertical="center" wrapText="1" readingOrder="2"/>
    </xf>
    <xf numFmtId="0" fontId="3" fillId="0" borderId="6" xfId="0" applyFont="1" applyBorder="1" applyAlignment="1">
      <alignment vertical="center" wrapText="1" readingOrder="2"/>
    </xf>
    <xf numFmtId="0" fontId="3" fillId="0" borderId="2" xfId="0" applyFont="1" applyBorder="1" applyAlignment="1">
      <alignment vertical="center" wrapText="1" readingOrder="2"/>
    </xf>
    <xf numFmtId="0" fontId="3" fillId="0" borderId="4" xfId="0" applyFont="1" applyBorder="1" applyAlignment="1">
      <alignment vertical="center" wrapText="1" readingOrder="2"/>
    </xf>
    <xf numFmtId="4" fontId="3" fillId="0" borderId="2" xfId="0" applyNumberFormat="1" applyFont="1" applyBorder="1" applyAlignment="1">
      <alignment vertical="center" wrapText="1" readingOrder="2"/>
    </xf>
    <xf numFmtId="0" fontId="3" fillId="0" borderId="0" xfId="0" applyFont="1" applyAlignment="1">
      <alignment vertical="center" readingOrder="2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wrapText="1"/>
    </xf>
  </cellXfs>
  <cellStyles count="4">
    <cellStyle name="Comma" xfId="3" builtinId="3"/>
    <cellStyle name="Normal" xfId="0" builtinId="0"/>
    <cellStyle name="Normal 2" xfId="1" xr:uid="{54966482-994A-4C81-9F57-A7CF61072040}"/>
    <cellStyle name="Percent" xfId="2" builtinId="5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8F-3CD3-4203-9E15-AD1825924098}">
  <dimension ref="A1:N66"/>
  <sheetViews>
    <sheetView rightToLeft="1" tabSelected="1" workbookViewId="0">
      <selection activeCell="A62" sqref="A62:K62"/>
    </sheetView>
  </sheetViews>
  <sheetFormatPr defaultColWidth="9" defaultRowHeight="15.75" x14ac:dyDescent="0.2"/>
  <cols>
    <col min="1" max="2" width="46" style="2" customWidth="1"/>
    <col min="3" max="3" width="9" style="2"/>
    <col min="4" max="4" width="81.75" style="2" customWidth="1"/>
    <col min="5" max="5" width="15" style="2" customWidth="1"/>
    <col min="6" max="6" width="15" style="53" customWidth="1"/>
    <col min="7" max="7" width="81.75" style="2" customWidth="1"/>
    <col min="8" max="8" width="46" style="2" customWidth="1"/>
    <col min="9" max="9" width="9.75" style="53" customWidth="1"/>
    <col min="10" max="11" width="46" style="2" customWidth="1"/>
    <col min="14" max="14" width="9" style="2"/>
    <col min="15" max="15" width="60.625" style="2" customWidth="1"/>
    <col min="16" max="16384" width="9" style="2"/>
  </cols>
  <sheetData>
    <row r="1" spans="1:13" ht="51" x14ac:dyDescent="0.2">
      <c r="A1" s="56" t="s">
        <v>178</v>
      </c>
      <c r="B1" s="57" t="s">
        <v>0</v>
      </c>
      <c r="D1" s="56" t="s">
        <v>175</v>
      </c>
      <c r="E1" s="57" t="s">
        <v>0</v>
      </c>
      <c r="F1" s="47"/>
      <c r="G1" s="56" t="s">
        <v>176</v>
      </c>
      <c r="H1" s="57" t="s">
        <v>0</v>
      </c>
      <c r="I1" s="47"/>
      <c r="J1" s="56" t="s">
        <v>177</v>
      </c>
      <c r="K1" s="57" t="s">
        <v>0</v>
      </c>
      <c r="L1" s="69" t="s">
        <v>180</v>
      </c>
      <c r="M1" s="69" t="s">
        <v>179</v>
      </c>
    </row>
    <row r="2" spans="1:13" x14ac:dyDescent="0.2">
      <c r="A2" s="3"/>
      <c r="B2" s="4"/>
      <c r="D2" s="3"/>
      <c r="E2" s="4"/>
      <c r="F2" s="48"/>
      <c r="G2" s="3"/>
      <c r="H2" s="4"/>
      <c r="I2" s="48"/>
      <c r="J2" s="3"/>
      <c r="K2" s="4"/>
      <c r="L2" s="69"/>
      <c r="M2" s="69"/>
    </row>
    <row r="3" spans="1:13" ht="15.75" customHeight="1" x14ac:dyDescent="0.2">
      <c r="A3" s="5" t="s">
        <v>1</v>
      </c>
      <c r="B3" s="16">
        <v>985.56223476399998</v>
      </c>
      <c r="D3" s="5" t="s">
        <v>1</v>
      </c>
      <c r="E3" s="16">
        <v>68.861440000000002</v>
      </c>
      <c r="F3" s="49"/>
      <c r="G3" s="5" t="s">
        <v>1</v>
      </c>
      <c r="H3" s="16">
        <v>6.26</v>
      </c>
      <c r="I3" s="49"/>
      <c r="J3" s="5" t="s">
        <v>1</v>
      </c>
      <c r="K3" s="16">
        <v>910.44079476399986</v>
      </c>
      <c r="L3" s="69"/>
      <c r="M3" s="69"/>
    </row>
    <row r="4" spans="1:13" ht="31.5" x14ac:dyDescent="0.2">
      <c r="A4" s="5" t="s">
        <v>2</v>
      </c>
      <c r="B4" s="16">
        <v>37.515694763999996</v>
      </c>
      <c r="D4" s="5" t="s">
        <v>2</v>
      </c>
      <c r="E4" s="16">
        <v>4.0199999999999996</v>
      </c>
      <c r="F4" s="49"/>
      <c r="G4" s="5" t="s">
        <v>2</v>
      </c>
      <c r="H4" s="16">
        <v>0.12</v>
      </c>
      <c r="I4" s="49"/>
      <c r="J4" s="5" t="s">
        <v>2</v>
      </c>
      <c r="K4" s="16">
        <v>33.375694763999995</v>
      </c>
      <c r="L4" s="69"/>
      <c r="M4" s="69"/>
    </row>
    <row r="5" spans="1:13" ht="31.5" x14ac:dyDescent="0.2">
      <c r="A5" s="5" t="s">
        <v>3</v>
      </c>
      <c r="B5" s="16">
        <v>948.04653999999994</v>
      </c>
      <c r="D5" s="5" t="s">
        <v>3</v>
      </c>
      <c r="E5" s="16">
        <v>64.841440000000006</v>
      </c>
      <c r="F5" s="49"/>
      <c r="G5" s="5" t="s">
        <v>3</v>
      </c>
      <c r="H5" s="16">
        <v>6.14</v>
      </c>
      <c r="I5" s="49"/>
      <c r="J5" s="5" t="s">
        <v>3</v>
      </c>
      <c r="K5" s="16">
        <v>877.06509999999992</v>
      </c>
      <c r="L5" s="69"/>
      <c r="M5" s="69"/>
    </row>
    <row r="6" spans="1:13" x14ac:dyDescent="0.2">
      <c r="A6" s="5"/>
      <c r="B6" s="4"/>
      <c r="D6" s="5"/>
      <c r="E6" s="4"/>
      <c r="F6" s="48"/>
      <c r="G6" s="5"/>
      <c r="H6" s="4"/>
      <c r="I6" s="48"/>
      <c r="J6" s="5"/>
      <c r="K6" s="4"/>
      <c r="L6" s="69"/>
      <c r="M6" s="69"/>
    </row>
    <row r="7" spans="1:13" ht="31.5" x14ac:dyDescent="0.2">
      <c r="A7" s="5" t="s">
        <v>22</v>
      </c>
      <c r="B7" s="16">
        <v>0</v>
      </c>
      <c r="D7" s="5" t="s">
        <v>22</v>
      </c>
      <c r="E7" s="16">
        <v>0</v>
      </c>
      <c r="F7" s="49"/>
      <c r="G7" s="5" t="s">
        <v>22</v>
      </c>
      <c r="H7" s="16">
        <v>0</v>
      </c>
      <c r="I7" s="49"/>
      <c r="J7" s="5" t="s">
        <v>22</v>
      </c>
      <c r="K7" s="16">
        <v>0</v>
      </c>
      <c r="L7" s="69"/>
      <c r="M7" s="69"/>
    </row>
    <row r="8" spans="1:13" x14ac:dyDescent="0.2">
      <c r="A8" s="5" t="s">
        <v>4</v>
      </c>
      <c r="B8" s="16">
        <v>0</v>
      </c>
      <c r="D8" s="5" t="s">
        <v>4</v>
      </c>
      <c r="E8" s="16">
        <v>0</v>
      </c>
      <c r="F8" s="49"/>
      <c r="G8" s="5" t="s">
        <v>4</v>
      </c>
      <c r="H8" s="16">
        <v>0</v>
      </c>
      <c r="I8" s="49"/>
      <c r="J8" s="5" t="s">
        <v>4</v>
      </c>
      <c r="K8" s="16">
        <v>0</v>
      </c>
      <c r="L8" s="69"/>
      <c r="M8" s="69"/>
    </row>
    <row r="9" spans="1:13" x14ac:dyDescent="0.2">
      <c r="A9" s="5" t="s">
        <v>5</v>
      </c>
      <c r="B9" s="16">
        <v>0</v>
      </c>
      <c r="D9" s="5" t="s">
        <v>5</v>
      </c>
      <c r="E9" s="16">
        <v>0</v>
      </c>
      <c r="F9" s="49"/>
      <c r="G9" s="5" t="s">
        <v>5</v>
      </c>
      <c r="H9" s="16">
        <v>0</v>
      </c>
      <c r="I9" s="49"/>
      <c r="J9" s="5" t="s">
        <v>5</v>
      </c>
      <c r="K9" s="16">
        <v>0</v>
      </c>
      <c r="L9" s="69"/>
      <c r="M9" s="69"/>
    </row>
    <row r="10" spans="1:13" x14ac:dyDescent="0.2">
      <c r="A10" s="5"/>
      <c r="B10" s="4"/>
      <c r="D10" s="5"/>
      <c r="E10" s="4"/>
      <c r="F10" s="48"/>
      <c r="G10" s="5"/>
      <c r="H10" s="4"/>
      <c r="I10" s="48"/>
      <c r="J10" s="5"/>
      <c r="K10" s="4"/>
      <c r="L10" s="69"/>
      <c r="M10" s="69"/>
    </row>
    <row r="11" spans="1:13" x14ac:dyDescent="0.2">
      <c r="A11" s="5" t="s">
        <v>6</v>
      </c>
      <c r="B11" s="4"/>
      <c r="D11" s="5" t="s">
        <v>6</v>
      </c>
      <c r="E11" s="16">
        <v>0</v>
      </c>
      <c r="F11" s="49"/>
      <c r="G11" s="5" t="s">
        <v>6</v>
      </c>
      <c r="H11" s="4"/>
      <c r="I11" s="48"/>
      <c r="J11" s="5" t="s">
        <v>6</v>
      </c>
      <c r="K11" s="16">
        <v>3.52</v>
      </c>
      <c r="L11" s="69"/>
      <c r="M11" s="69"/>
    </row>
    <row r="12" spans="1:13" ht="31.5" x14ac:dyDescent="0.2">
      <c r="A12" s="5" t="s">
        <v>148</v>
      </c>
      <c r="B12" s="16">
        <v>3.52</v>
      </c>
      <c r="D12" s="5" t="s">
        <v>83</v>
      </c>
      <c r="E12" s="16">
        <v>0</v>
      </c>
      <c r="F12" s="49"/>
      <c r="G12" s="5" t="s">
        <v>148</v>
      </c>
      <c r="H12" s="16">
        <v>0</v>
      </c>
      <c r="I12" s="49"/>
      <c r="J12" s="5" t="s">
        <v>148</v>
      </c>
      <c r="K12" s="16">
        <v>3.52</v>
      </c>
      <c r="L12" s="69"/>
      <c r="M12" s="69"/>
    </row>
    <row r="13" spans="1:13" x14ac:dyDescent="0.2">
      <c r="A13" s="5" t="s">
        <v>7</v>
      </c>
      <c r="B13" s="16">
        <v>0</v>
      </c>
      <c r="D13" s="5" t="s">
        <v>7</v>
      </c>
      <c r="E13" s="16">
        <v>0</v>
      </c>
      <c r="F13" s="49"/>
      <c r="G13" s="5" t="s">
        <v>7</v>
      </c>
      <c r="H13" s="16">
        <v>0</v>
      </c>
      <c r="I13" s="49"/>
      <c r="J13" s="5" t="s">
        <v>7</v>
      </c>
      <c r="K13" s="16">
        <v>0</v>
      </c>
      <c r="L13" s="69"/>
      <c r="M13" s="69"/>
    </row>
    <row r="14" spans="1:13" x14ac:dyDescent="0.2">
      <c r="A14" s="5"/>
      <c r="B14" s="4"/>
      <c r="D14" s="5"/>
      <c r="E14" s="4"/>
      <c r="F14" s="48"/>
      <c r="G14" s="5"/>
      <c r="H14" s="4"/>
      <c r="I14" s="48"/>
      <c r="J14" s="5"/>
      <c r="K14" s="4"/>
      <c r="L14" s="69"/>
      <c r="M14" s="69"/>
    </row>
    <row r="15" spans="1:13" ht="31.5" x14ac:dyDescent="0.2">
      <c r="A15" s="5" t="s">
        <v>8</v>
      </c>
      <c r="B15" s="16">
        <v>1749.5300000000002</v>
      </c>
      <c r="D15" s="5" t="s">
        <v>8</v>
      </c>
      <c r="E15" s="16">
        <v>80.61</v>
      </c>
      <c r="F15" s="49"/>
      <c r="G15" s="5" t="s">
        <v>8</v>
      </c>
      <c r="H15" s="17">
        <v>4.7699999999999996</v>
      </c>
      <c r="I15" s="50"/>
      <c r="J15" s="5" t="s">
        <v>8</v>
      </c>
      <c r="K15" s="17">
        <v>1664.15</v>
      </c>
      <c r="L15" s="69"/>
      <c r="M15" s="69"/>
    </row>
    <row r="16" spans="1:13" x14ac:dyDescent="0.2">
      <c r="A16" s="5"/>
      <c r="B16" s="4"/>
      <c r="D16" s="5"/>
      <c r="E16" s="4"/>
      <c r="F16" s="48"/>
      <c r="G16" s="5"/>
      <c r="H16" s="4"/>
      <c r="I16" s="48"/>
      <c r="J16" s="5"/>
      <c r="K16" s="4"/>
      <c r="L16" s="69"/>
      <c r="M16" s="69"/>
    </row>
    <row r="17" spans="1:14" x14ac:dyDescent="0.2">
      <c r="A17" s="5" t="s">
        <v>149</v>
      </c>
      <c r="B17" s="16">
        <v>0</v>
      </c>
      <c r="D17" s="5" t="s">
        <v>149</v>
      </c>
      <c r="E17" s="16">
        <v>0</v>
      </c>
      <c r="F17" s="49"/>
      <c r="G17" s="5" t="s">
        <v>149</v>
      </c>
      <c r="H17" s="16">
        <v>0</v>
      </c>
      <c r="I17" s="49"/>
      <c r="J17" s="5" t="s">
        <v>149</v>
      </c>
      <c r="K17" s="16">
        <v>0</v>
      </c>
      <c r="L17" s="69"/>
      <c r="M17" s="69"/>
    </row>
    <row r="18" spans="1:14" x14ac:dyDescent="0.2">
      <c r="A18" s="5"/>
      <c r="B18" s="4"/>
      <c r="D18" s="5"/>
      <c r="E18" s="4"/>
      <c r="F18" s="48"/>
      <c r="G18" s="5"/>
      <c r="H18" s="4"/>
      <c r="I18" s="48"/>
      <c r="J18" s="5"/>
      <c r="K18" s="4"/>
      <c r="L18" s="69"/>
      <c r="M18" s="69"/>
    </row>
    <row r="19" spans="1:14" x14ac:dyDescent="0.2">
      <c r="A19" s="5" t="s">
        <v>150</v>
      </c>
      <c r="B19" s="16">
        <v>0</v>
      </c>
      <c r="D19" s="5" t="s">
        <v>150</v>
      </c>
      <c r="E19" s="16">
        <v>0</v>
      </c>
      <c r="F19" s="49"/>
      <c r="G19" s="5" t="s">
        <v>150</v>
      </c>
      <c r="H19" s="16">
        <v>0</v>
      </c>
      <c r="I19" s="49"/>
      <c r="J19" s="5" t="s">
        <v>150</v>
      </c>
      <c r="K19" s="16">
        <v>0</v>
      </c>
      <c r="L19" s="69"/>
      <c r="M19" s="69"/>
    </row>
    <row r="20" spans="1:14" x14ac:dyDescent="0.2">
      <c r="A20" s="5"/>
      <c r="B20" s="4"/>
      <c r="D20" s="5"/>
      <c r="E20" s="4"/>
      <c r="F20" s="48"/>
      <c r="G20" s="5"/>
      <c r="H20" s="4"/>
      <c r="I20" s="48"/>
      <c r="J20" s="5"/>
      <c r="K20" s="4"/>
      <c r="L20" s="69"/>
      <c r="M20" s="69"/>
    </row>
    <row r="21" spans="1:14" ht="31.5" x14ac:dyDescent="0.2">
      <c r="A21" s="5" t="s">
        <v>151</v>
      </c>
      <c r="B21" s="16">
        <v>2735.0922347640003</v>
      </c>
      <c r="D21" s="5" t="s">
        <v>151</v>
      </c>
      <c r="E21" s="16">
        <v>149.47144</v>
      </c>
      <c r="F21" s="49"/>
      <c r="G21" s="5" t="s">
        <v>151</v>
      </c>
      <c r="H21" s="16">
        <v>11.03</v>
      </c>
      <c r="I21" s="49"/>
      <c r="J21" s="5" t="s">
        <v>151</v>
      </c>
      <c r="K21" s="16">
        <v>2578.1107947639998</v>
      </c>
      <c r="L21" s="69"/>
      <c r="M21" s="69"/>
    </row>
    <row r="22" spans="1:14" x14ac:dyDescent="0.2">
      <c r="A22" s="5"/>
      <c r="B22" s="4"/>
      <c r="D22" s="5"/>
      <c r="E22" s="4"/>
      <c r="F22" s="48"/>
      <c r="G22" s="5"/>
      <c r="H22" s="4"/>
      <c r="I22" s="48"/>
      <c r="J22" s="5"/>
      <c r="K22" s="4"/>
      <c r="L22" s="69"/>
      <c r="M22" s="69"/>
    </row>
    <row r="23" spans="1:14" ht="31.5" x14ac:dyDescent="0.2">
      <c r="A23" s="5" t="s">
        <v>152</v>
      </c>
      <c r="B23" s="26">
        <v>1845956.2467050001</v>
      </c>
      <c r="D23" s="5" t="s">
        <v>152</v>
      </c>
      <c r="E23" s="26">
        <v>69110.396965000007</v>
      </c>
      <c r="F23" s="51"/>
      <c r="G23" s="5" t="s">
        <v>152</v>
      </c>
      <c r="H23" s="26">
        <v>9977.0563199999997</v>
      </c>
      <c r="I23" s="51"/>
      <c r="J23" s="5" t="s">
        <v>152</v>
      </c>
      <c r="K23" s="26">
        <v>1766868.79342</v>
      </c>
      <c r="L23" s="69"/>
      <c r="M23" s="69"/>
    </row>
    <row r="24" spans="1:14" ht="31.5" x14ac:dyDescent="0.2">
      <c r="A24" s="5" t="s">
        <v>9</v>
      </c>
      <c r="B24" s="16">
        <v>1917437.4934100001</v>
      </c>
      <c r="D24" s="5" t="s">
        <v>9</v>
      </c>
      <c r="E24" s="26">
        <v>81492.793930000014</v>
      </c>
      <c r="F24" s="51"/>
      <c r="G24" s="5" t="s">
        <v>9</v>
      </c>
      <c r="H24" s="26">
        <v>11273.112640000001</v>
      </c>
      <c r="I24" s="51"/>
      <c r="J24" s="5" t="s">
        <v>9</v>
      </c>
      <c r="K24" s="26">
        <v>1824671.58684</v>
      </c>
      <c r="L24" s="69"/>
      <c r="M24" s="69"/>
      <c r="N24" s="25"/>
    </row>
    <row r="25" spans="1:14" ht="31.5" x14ac:dyDescent="0.2">
      <c r="A25" s="5" t="s">
        <v>10</v>
      </c>
      <c r="B25" s="16">
        <v>1774475</v>
      </c>
      <c r="D25" s="5" t="s">
        <v>10</v>
      </c>
      <c r="E25" s="26">
        <v>56728</v>
      </c>
      <c r="F25" s="51"/>
      <c r="G25" s="5" t="s">
        <v>10</v>
      </c>
      <c r="H25" s="26">
        <v>8681</v>
      </c>
      <c r="I25" s="51"/>
      <c r="J25" s="5" t="s">
        <v>10</v>
      </c>
      <c r="K25" s="26">
        <v>1709066</v>
      </c>
      <c r="L25" s="69"/>
      <c r="M25" s="69"/>
    </row>
    <row r="26" spans="1:14" x14ac:dyDescent="0.2">
      <c r="A26" s="5"/>
      <c r="B26" s="4"/>
      <c r="D26" s="5"/>
      <c r="E26" s="4"/>
      <c r="F26" s="48"/>
      <c r="G26" s="5"/>
      <c r="H26" s="4"/>
      <c r="I26" s="48"/>
      <c r="J26" s="5"/>
      <c r="K26" s="4"/>
      <c r="L26" s="69"/>
      <c r="M26" s="69"/>
    </row>
    <row r="27" spans="1:14" ht="31.5" x14ac:dyDescent="0.2">
      <c r="A27" s="5" t="s">
        <v>153</v>
      </c>
      <c r="B27" s="18">
        <v>0.14816668811333381</v>
      </c>
      <c r="D27" s="5" t="s">
        <v>153</v>
      </c>
      <c r="E27" s="18">
        <v>0.21627923809451957</v>
      </c>
      <c r="F27" s="27"/>
      <c r="G27" s="5" t="s">
        <v>153</v>
      </c>
      <c r="H27" s="18">
        <v>0.11055365075858367</v>
      </c>
      <c r="I27" s="27"/>
      <c r="J27" s="5" t="s">
        <v>153</v>
      </c>
      <c r="K27" s="18">
        <v>0.14591410547094091</v>
      </c>
      <c r="L27" s="69"/>
      <c r="M27" s="69"/>
    </row>
    <row r="28" spans="1:14" x14ac:dyDescent="0.2">
      <c r="A28" s="5"/>
      <c r="B28" s="4"/>
      <c r="D28" s="5"/>
      <c r="E28" s="4"/>
      <c r="F28" s="48"/>
      <c r="G28" s="5"/>
      <c r="H28" s="4"/>
      <c r="I28" s="48"/>
      <c r="J28" s="5"/>
      <c r="K28" s="4"/>
      <c r="L28" s="69"/>
      <c r="M28" s="69"/>
    </row>
    <row r="29" spans="1:14" x14ac:dyDescent="0.2">
      <c r="A29" s="35" t="s">
        <v>11</v>
      </c>
      <c r="B29" s="4"/>
      <c r="D29" s="35" t="s">
        <v>11</v>
      </c>
      <c r="E29" s="4"/>
      <c r="F29" s="48"/>
      <c r="G29" s="35" t="s">
        <v>11</v>
      </c>
      <c r="H29" s="4"/>
      <c r="I29" s="48"/>
      <c r="J29" s="35" t="s">
        <v>11</v>
      </c>
      <c r="K29" s="4"/>
      <c r="L29" s="69"/>
      <c r="M29" s="69"/>
    </row>
    <row r="30" spans="1:14" x14ac:dyDescent="0.2">
      <c r="A30" s="5"/>
      <c r="B30" s="4"/>
      <c r="D30" s="35"/>
      <c r="E30" s="4"/>
      <c r="F30" s="48"/>
      <c r="G30" s="5"/>
      <c r="H30" s="4"/>
      <c r="I30" s="48"/>
      <c r="J30" s="5"/>
      <c r="K30" s="4"/>
      <c r="L30" s="69"/>
      <c r="M30" s="69"/>
    </row>
    <row r="31" spans="1:14" ht="31.5" x14ac:dyDescent="0.2">
      <c r="A31" s="5" t="s">
        <v>154</v>
      </c>
      <c r="B31" s="16">
        <v>263.63093841512131</v>
      </c>
      <c r="D31" s="5" t="s">
        <v>154</v>
      </c>
      <c r="E31" s="4">
        <v>1.41</v>
      </c>
      <c r="F31" s="48"/>
      <c r="G31" s="5" t="s">
        <v>154</v>
      </c>
      <c r="H31" s="4">
        <v>0.32</v>
      </c>
      <c r="I31" s="48"/>
      <c r="J31" s="5" t="s">
        <v>154</v>
      </c>
      <c r="K31" s="17">
        <v>261.90093841512129</v>
      </c>
      <c r="L31" s="69"/>
      <c r="M31" s="69"/>
    </row>
    <row r="32" spans="1:14" x14ac:dyDescent="0.2">
      <c r="A32" s="5"/>
      <c r="B32" s="4"/>
      <c r="D32" s="5"/>
      <c r="E32" s="4"/>
      <c r="F32" s="48"/>
      <c r="G32" s="5"/>
      <c r="H32" s="4"/>
      <c r="I32" s="48"/>
      <c r="J32" s="5"/>
      <c r="K32" s="4"/>
      <c r="L32" s="69"/>
      <c r="M32" s="69"/>
    </row>
    <row r="33" spans="1:14" ht="31.5" x14ac:dyDescent="0.2">
      <c r="A33" s="5" t="s">
        <v>155</v>
      </c>
      <c r="B33" s="16">
        <v>4205.6593848412085</v>
      </c>
      <c r="D33" s="5" t="s">
        <v>155</v>
      </c>
      <c r="E33" s="16">
        <v>38.74</v>
      </c>
      <c r="F33" s="49"/>
      <c r="G33" s="5" t="s">
        <v>155</v>
      </c>
      <c r="H33" s="16">
        <v>2.4899999999999998</v>
      </c>
      <c r="I33" s="49"/>
      <c r="J33" s="5" t="s">
        <v>155</v>
      </c>
      <c r="K33" s="16">
        <v>4164.429384841209</v>
      </c>
      <c r="L33" s="69"/>
      <c r="M33" s="69"/>
    </row>
    <row r="34" spans="1:14" x14ac:dyDescent="0.2">
      <c r="A34" s="5" t="s">
        <v>12</v>
      </c>
      <c r="B34" s="16">
        <v>1766.870994350749</v>
      </c>
      <c r="D34" s="5" t="s">
        <v>12</v>
      </c>
      <c r="E34" s="16">
        <v>0</v>
      </c>
      <c r="F34" s="49"/>
      <c r="G34" s="5" t="s">
        <v>12</v>
      </c>
      <c r="H34" s="16">
        <v>0</v>
      </c>
      <c r="I34" s="49"/>
      <c r="J34" s="5" t="s">
        <v>12</v>
      </c>
      <c r="K34" s="16">
        <v>1766.870994350749</v>
      </c>
      <c r="L34" s="69"/>
      <c r="M34" s="69"/>
    </row>
    <row r="35" spans="1:14" x14ac:dyDescent="0.2">
      <c r="A35" s="5" t="s">
        <v>13</v>
      </c>
      <c r="B35" s="16">
        <v>1737.4783904904602</v>
      </c>
      <c r="D35" s="5" t="s">
        <v>13</v>
      </c>
      <c r="E35" s="16">
        <v>0</v>
      </c>
      <c r="F35" s="49"/>
      <c r="G35" s="5" t="s">
        <v>13</v>
      </c>
      <c r="H35" s="16">
        <v>0</v>
      </c>
      <c r="I35" s="49"/>
      <c r="J35" s="5" t="s">
        <v>13</v>
      </c>
      <c r="K35" s="16">
        <v>1737.4783904904602</v>
      </c>
      <c r="L35" s="69"/>
      <c r="M35" s="69"/>
      <c r="N35" s="24"/>
    </row>
    <row r="36" spans="1:14" x14ac:dyDescent="0.2">
      <c r="A36" s="5" t="s">
        <v>14</v>
      </c>
      <c r="B36" s="16">
        <v>0</v>
      </c>
      <c r="D36" s="5" t="s">
        <v>14</v>
      </c>
      <c r="E36" s="16">
        <v>0</v>
      </c>
      <c r="F36" s="49"/>
      <c r="G36" s="5" t="s">
        <v>14</v>
      </c>
      <c r="H36" s="16">
        <v>0</v>
      </c>
      <c r="I36" s="49"/>
      <c r="J36" s="5" t="s">
        <v>14</v>
      </c>
      <c r="K36" s="16">
        <v>0</v>
      </c>
      <c r="L36" s="69"/>
      <c r="M36" s="69"/>
    </row>
    <row r="37" spans="1:14" x14ac:dyDescent="0.2">
      <c r="A37" s="5" t="s">
        <v>15</v>
      </c>
      <c r="B37" s="16">
        <v>0</v>
      </c>
      <c r="D37" s="5" t="s">
        <v>15</v>
      </c>
      <c r="E37" s="16">
        <v>0</v>
      </c>
      <c r="F37" s="49"/>
      <c r="G37" s="5" t="s">
        <v>15</v>
      </c>
      <c r="H37" s="16">
        <v>0</v>
      </c>
      <c r="I37" s="49"/>
      <c r="J37" s="5" t="s">
        <v>15</v>
      </c>
      <c r="K37" s="16">
        <v>0</v>
      </c>
      <c r="L37" s="69"/>
      <c r="M37" s="69"/>
    </row>
    <row r="38" spans="1:14" ht="47.25" x14ac:dyDescent="0.2">
      <c r="A38" s="5" t="s">
        <v>16</v>
      </c>
      <c r="B38" s="16">
        <v>6.3500000000000005</v>
      </c>
      <c r="D38" s="5" t="s">
        <v>16</v>
      </c>
      <c r="E38" s="17">
        <v>0.61</v>
      </c>
      <c r="F38" s="50"/>
      <c r="G38" s="5" t="s">
        <v>16</v>
      </c>
      <c r="H38" s="17">
        <v>0.09</v>
      </c>
      <c r="I38" s="50"/>
      <c r="J38" s="5" t="s">
        <v>16</v>
      </c>
      <c r="K38" s="17">
        <v>5.65</v>
      </c>
      <c r="L38" s="69"/>
      <c r="M38" s="69"/>
    </row>
    <row r="39" spans="1:14" ht="47.25" x14ac:dyDescent="0.2">
      <c r="A39" s="5" t="s">
        <v>17</v>
      </c>
      <c r="B39" s="16">
        <v>680.6</v>
      </c>
      <c r="D39" s="5" t="s">
        <v>17</v>
      </c>
      <c r="E39" s="17">
        <v>38.06</v>
      </c>
      <c r="F39" s="50"/>
      <c r="G39" s="5" t="s">
        <v>17</v>
      </c>
      <c r="H39" s="17">
        <v>2.4</v>
      </c>
      <c r="I39" s="50"/>
      <c r="J39" s="5" t="s">
        <v>17</v>
      </c>
      <c r="K39" s="17">
        <v>640.14</v>
      </c>
      <c r="L39" s="69"/>
      <c r="M39" s="69"/>
    </row>
    <row r="40" spans="1:14" ht="47.25" x14ac:dyDescent="0.2">
      <c r="A40" s="5" t="s">
        <v>18</v>
      </c>
      <c r="B40" s="16">
        <v>14.29</v>
      </c>
      <c r="D40" s="5" t="s">
        <v>18</v>
      </c>
      <c r="E40" s="17">
        <v>0</v>
      </c>
      <c r="F40" s="50"/>
      <c r="G40" s="5" t="s">
        <v>18</v>
      </c>
      <c r="H40" s="17">
        <v>0</v>
      </c>
      <c r="I40" s="50"/>
      <c r="J40" s="5" t="s">
        <v>18</v>
      </c>
      <c r="K40" s="17">
        <v>14.29</v>
      </c>
      <c r="L40" s="69"/>
      <c r="M40" s="69"/>
    </row>
    <row r="41" spans="1:14" ht="47.25" x14ac:dyDescent="0.2">
      <c r="A41" s="5" t="s">
        <v>19</v>
      </c>
      <c r="B41" s="16">
        <v>7.0000000000000007E-2</v>
      </c>
      <c r="D41" s="5" t="s">
        <v>19</v>
      </c>
      <c r="E41" s="17">
        <v>7.0000000000000007E-2</v>
      </c>
      <c r="F41" s="50"/>
      <c r="G41" s="5" t="s">
        <v>19</v>
      </c>
      <c r="H41" s="17">
        <v>0</v>
      </c>
      <c r="I41" s="50"/>
      <c r="J41" s="5" t="s">
        <v>19</v>
      </c>
      <c r="K41" s="17">
        <v>0</v>
      </c>
      <c r="L41" s="69"/>
      <c r="M41" s="69"/>
    </row>
    <row r="42" spans="1:14" x14ac:dyDescent="0.2">
      <c r="A42" s="5" t="s">
        <v>20</v>
      </c>
      <c r="B42" s="16">
        <v>0</v>
      </c>
      <c r="D42" s="5" t="s">
        <v>20</v>
      </c>
      <c r="E42" s="17">
        <v>0</v>
      </c>
      <c r="F42" s="50"/>
      <c r="G42" s="5" t="s">
        <v>20</v>
      </c>
      <c r="H42" s="17">
        <v>0</v>
      </c>
      <c r="I42" s="50"/>
      <c r="J42" s="5" t="s">
        <v>20</v>
      </c>
      <c r="K42" s="17">
        <v>0</v>
      </c>
      <c r="L42" s="69"/>
      <c r="M42" s="69"/>
    </row>
    <row r="43" spans="1:14" x14ac:dyDescent="0.2">
      <c r="A43" s="5"/>
      <c r="B43" s="4"/>
      <c r="D43" s="5"/>
      <c r="E43" s="4"/>
      <c r="F43" s="48"/>
      <c r="G43" s="5"/>
      <c r="H43" s="4"/>
      <c r="I43" s="48"/>
      <c r="J43" s="5"/>
      <c r="K43" s="4"/>
      <c r="L43" s="69"/>
      <c r="M43" s="69"/>
    </row>
    <row r="44" spans="1:14" ht="31.5" x14ac:dyDescent="0.2">
      <c r="A44" s="5" t="s">
        <v>156</v>
      </c>
      <c r="B44" s="18">
        <v>0.23700865804484189</v>
      </c>
      <c r="D44" s="5" t="s">
        <v>156</v>
      </c>
      <c r="E44" s="18">
        <v>6.8290791143703289E-2</v>
      </c>
      <c r="F44" s="27"/>
      <c r="G44" s="5" t="s">
        <v>156</v>
      </c>
      <c r="H44" s="18">
        <v>2.8683331413431629E-2</v>
      </c>
      <c r="I44" s="27"/>
      <c r="J44" s="5" t="s">
        <v>156</v>
      </c>
      <c r="K44" s="18">
        <v>0.243666972769993</v>
      </c>
      <c r="L44" s="69"/>
      <c r="M44" s="69"/>
      <c r="N44" s="25"/>
    </row>
    <row r="45" spans="1:14" x14ac:dyDescent="0.2">
      <c r="A45" s="5"/>
      <c r="B45" s="4"/>
      <c r="D45" s="5"/>
      <c r="E45" s="4"/>
      <c r="F45" s="48"/>
      <c r="G45" s="5"/>
      <c r="H45" s="4"/>
      <c r="I45" s="48"/>
      <c r="J45" s="5"/>
      <c r="K45" s="4"/>
      <c r="L45" s="69"/>
      <c r="M45" s="69"/>
    </row>
    <row r="46" spans="1:14" ht="31.5" x14ac:dyDescent="0.2">
      <c r="A46" s="5" t="s">
        <v>157</v>
      </c>
      <c r="B46" s="4" t="s">
        <v>174</v>
      </c>
      <c r="D46" s="5" t="s">
        <v>157</v>
      </c>
      <c r="E46" s="4">
        <v>7.0000000000000007E-2</v>
      </c>
      <c r="F46" s="48"/>
      <c r="G46" s="5" t="s">
        <v>157</v>
      </c>
      <c r="H46" s="4">
        <v>0.03</v>
      </c>
      <c r="I46" s="48"/>
      <c r="J46" s="5" t="s">
        <v>157</v>
      </c>
      <c r="K46" s="4">
        <v>0.24</v>
      </c>
      <c r="L46" s="69"/>
      <c r="M46" s="69"/>
    </row>
    <row r="47" spans="1:14" x14ac:dyDescent="0.2">
      <c r="A47" s="5"/>
      <c r="B47" s="4"/>
      <c r="D47" s="5"/>
      <c r="E47" s="4"/>
      <c r="F47" s="48"/>
      <c r="G47" s="5"/>
      <c r="H47" s="4"/>
      <c r="I47" s="48"/>
      <c r="J47" s="5"/>
      <c r="K47" s="4"/>
      <c r="L47" s="69"/>
      <c r="M47" s="69"/>
    </row>
    <row r="48" spans="1:14" ht="47.25" x14ac:dyDescent="0.2">
      <c r="A48" s="5" t="s">
        <v>158</v>
      </c>
      <c r="B48" s="17" t="s">
        <v>174</v>
      </c>
      <c r="D48" s="5" t="s">
        <v>158</v>
      </c>
      <c r="E48" s="17">
        <v>1.7092088562967178E-3</v>
      </c>
      <c r="F48" s="50"/>
      <c r="G48" s="5" t="s">
        <v>158</v>
      </c>
      <c r="H48" s="17">
        <v>1.3166685865683703E-3</v>
      </c>
      <c r="I48" s="50"/>
      <c r="J48" s="5" t="s">
        <v>158</v>
      </c>
      <c r="K48" s="17">
        <v>2.9761404262995506E-2</v>
      </c>
      <c r="L48" s="69"/>
      <c r="M48" s="69"/>
    </row>
    <row r="49" spans="1:14" x14ac:dyDescent="0.2">
      <c r="A49" s="5"/>
      <c r="B49" s="17"/>
      <c r="D49" s="5"/>
      <c r="E49" s="17"/>
      <c r="F49" s="50"/>
      <c r="G49" s="5"/>
      <c r="H49" s="17"/>
      <c r="I49" s="50"/>
      <c r="J49" s="5"/>
      <c r="K49" s="17"/>
      <c r="L49" s="69"/>
      <c r="M49" s="69"/>
    </row>
    <row r="50" spans="1:14" x14ac:dyDescent="0.2">
      <c r="A50" s="6" t="s">
        <v>159</v>
      </c>
      <c r="B50" s="16">
        <v>0</v>
      </c>
      <c r="D50" s="5" t="s">
        <v>159</v>
      </c>
      <c r="E50" s="16">
        <v>0</v>
      </c>
      <c r="F50" s="49"/>
      <c r="G50" s="6" t="s">
        <v>159</v>
      </c>
      <c r="H50" s="4">
        <v>0</v>
      </c>
      <c r="I50" s="48"/>
      <c r="J50" s="6" t="s">
        <v>159</v>
      </c>
      <c r="K50" s="4">
        <v>0</v>
      </c>
      <c r="L50" s="69"/>
      <c r="M50" s="69"/>
    </row>
    <row r="51" spans="1:14" ht="31.5" x14ac:dyDescent="0.2">
      <c r="A51" s="5" t="s">
        <v>160</v>
      </c>
      <c r="B51" s="36">
        <v>0.23700865804484189</v>
      </c>
      <c r="D51" s="5" t="s">
        <v>160</v>
      </c>
      <c r="E51" s="36">
        <v>6.8290791143703289E-2</v>
      </c>
      <c r="F51" s="52"/>
      <c r="G51" s="5" t="s">
        <v>160</v>
      </c>
      <c r="H51" s="36">
        <v>2.8683331413431629E-2</v>
      </c>
      <c r="I51" s="52"/>
      <c r="J51" s="5" t="s">
        <v>160</v>
      </c>
      <c r="K51" s="36">
        <v>0.243666972769993</v>
      </c>
      <c r="L51" s="69"/>
      <c r="M51" s="69"/>
    </row>
    <row r="52" spans="1:14" x14ac:dyDescent="0.2">
      <c r="A52" s="5"/>
      <c r="B52" s="4"/>
      <c r="D52" s="5"/>
      <c r="E52" s="4"/>
      <c r="F52" s="48"/>
      <c r="G52" s="5"/>
      <c r="H52" s="4"/>
      <c r="I52" s="48"/>
      <c r="J52" s="5"/>
      <c r="K52" s="4"/>
      <c r="L52" s="69"/>
      <c r="M52" s="69"/>
    </row>
    <row r="53" spans="1:14" ht="31.5" x14ac:dyDescent="0.2">
      <c r="A53" s="5" t="s">
        <v>161</v>
      </c>
      <c r="B53" s="16"/>
      <c r="D53" s="5" t="s">
        <v>161</v>
      </c>
      <c r="E53" s="16"/>
      <c r="F53" s="49"/>
      <c r="G53" s="5" t="s">
        <v>161</v>
      </c>
      <c r="H53" s="16"/>
      <c r="I53" s="49"/>
      <c r="J53" s="5" t="s">
        <v>161</v>
      </c>
      <c r="K53" s="16"/>
      <c r="L53" s="69"/>
      <c r="M53" s="69"/>
    </row>
    <row r="54" spans="1:14" x14ac:dyDescent="0.2">
      <c r="A54" s="5"/>
      <c r="B54" s="16"/>
      <c r="D54" s="5"/>
      <c r="E54" s="16"/>
      <c r="F54" s="49"/>
      <c r="G54" s="5"/>
      <c r="H54" s="16"/>
      <c r="I54" s="49"/>
      <c r="J54" s="5"/>
      <c r="K54" s="16"/>
      <c r="L54" s="69"/>
      <c r="M54" s="69"/>
    </row>
    <row r="55" spans="1:14" x14ac:dyDescent="0.2">
      <c r="A55" s="5" t="s">
        <v>163</v>
      </c>
      <c r="B55" s="16">
        <v>6944.2716196052079</v>
      </c>
      <c r="D55" s="5" t="s">
        <v>162</v>
      </c>
      <c r="E55" s="16">
        <v>188.21144000000001</v>
      </c>
      <c r="F55" s="49"/>
      <c r="G55" s="5" t="s">
        <v>163</v>
      </c>
      <c r="H55" s="16">
        <v>13.52</v>
      </c>
      <c r="I55" s="49"/>
      <c r="J55" s="5" t="s">
        <v>163</v>
      </c>
      <c r="K55" s="16">
        <v>6742.5401796052083</v>
      </c>
      <c r="L55" s="69"/>
      <c r="M55" s="69"/>
    </row>
    <row r="56" spans="1:14" ht="31.5" x14ac:dyDescent="0.2">
      <c r="A56" s="5" t="s">
        <v>164</v>
      </c>
      <c r="B56" s="16">
        <v>0.37618831063848956</v>
      </c>
      <c r="D56" s="5" t="s">
        <v>164</v>
      </c>
      <c r="E56" s="18">
        <v>0.2723344797097853</v>
      </c>
      <c r="F56" s="27"/>
      <c r="G56" s="5" t="s">
        <v>164</v>
      </c>
      <c r="H56" s="18">
        <v>0.13551091189991396</v>
      </c>
      <c r="I56" s="27"/>
      <c r="J56" s="5" t="s">
        <v>164</v>
      </c>
      <c r="K56" s="18">
        <v>0.38160955724132528</v>
      </c>
      <c r="L56" s="69"/>
      <c r="M56" s="69"/>
      <c r="N56" s="25"/>
    </row>
    <row r="57" spans="1:14" x14ac:dyDescent="0.2">
      <c r="A57" s="5"/>
      <c r="B57" s="4"/>
      <c r="D57" s="5"/>
      <c r="E57" s="4"/>
      <c r="F57" s="48"/>
      <c r="G57" s="5"/>
      <c r="H57" s="4"/>
      <c r="I57" s="48"/>
      <c r="J57" s="5"/>
      <c r="K57" s="4"/>
      <c r="L57" s="69"/>
      <c r="M57" s="69"/>
    </row>
    <row r="58" spans="1:14" ht="31.5" x14ac:dyDescent="0.2">
      <c r="A58" s="5" t="s">
        <v>21</v>
      </c>
      <c r="B58" s="4"/>
      <c r="D58" s="5" t="s">
        <v>21</v>
      </c>
      <c r="E58" s="4"/>
      <c r="F58" s="48"/>
      <c r="G58" s="5" t="s">
        <v>21</v>
      </c>
      <c r="H58" s="4"/>
      <c r="I58" s="48"/>
      <c r="J58" s="5" t="s">
        <v>21</v>
      </c>
      <c r="K58" s="4"/>
      <c r="L58" s="69"/>
      <c r="M58" s="69"/>
    </row>
    <row r="59" spans="1:14" ht="47.25" x14ac:dyDescent="0.2">
      <c r="A59" s="5" t="s">
        <v>165</v>
      </c>
      <c r="B59" s="4" t="s">
        <v>174</v>
      </c>
      <c r="D59" s="5" t="s">
        <v>165</v>
      </c>
      <c r="E59" s="4">
        <v>0.1</v>
      </c>
      <c r="F59" s="48"/>
      <c r="G59" s="5" t="s">
        <v>165</v>
      </c>
      <c r="H59" s="4">
        <v>0.1</v>
      </c>
      <c r="I59" s="48"/>
      <c r="J59" s="5" t="s">
        <v>165</v>
      </c>
      <c r="K59" s="4">
        <v>0.25</v>
      </c>
      <c r="L59" s="69"/>
      <c r="M59" s="69"/>
    </row>
    <row r="60" spans="1:14" ht="26.25" customHeight="1" x14ac:dyDescent="0.2">
      <c r="A60" s="5" t="s">
        <v>166</v>
      </c>
      <c r="B60" s="39" t="s">
        <v>174</v>
      </c>
      <c r="D60" s="5" t="s">
        <v>166</v>
      </c>
      <c r="E60" s="17">
        <v>0.31627923809451958</v>
      </c>
      <c r="F60" s="50"/>
      <c r="G60" s="5" t="s">
        <v>166</v>
      </c>
      <c r="H60" s="17">
        <v>0.21055365075858368</v>
      </c>
      <c r="I60" s="50"/>
      <c r="J60" s="5" t="s">
        <v>166</v>
      </c>
      <c r="K60" s="17">
        <v>0.39591410547094091</v>
      </c>
      <c r="L60" s="69"/>
      <c r="M60" s="69"/>
    </row>
    <row r="61" spans="1:14" x14ac:dyDescent="0.15">
      <c r="A61" s="67" t="s">
        <v>181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9"/>
      <c r="M61" s="69"/>
    </row>
    <row r="62" spans="1:14" x14ac:dyDescent="0.15">
      <c r="A62" s="67" t="s">
        <v>182</v>
      </c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9"/>
      <c r="M62" s="69"/>
    </row>
    <row r="63" spans="1:14" x14ac:dyDescent="0.15">
      <c r="B63" s="37"/>
      <c r="E63" s="34"/>
      <c r="F63" s="54"/>
      <c r="H63" s="34"/>
      <c r="I63" s="54"/>
      <c r="K63" s="24"/>
      <c r="L63" s="68"/>
      <c r="M63" s="68"/>
    </row>
    <row r="64" spans="1:14" x14ac:dyDescent="0.15">
      <c r="B64" s="37"/>
      <c r="E64" s="37"/>
      <c r="F64" s="55"/>
      <c r="H64" s="37"/>
      <c r="I64" s="55"/>
      <c r="K64" s="37"/>
      <c r="L64" s="68"/>
      <c r="M64" s="68"/>
    </row>
    <row r="65" spans="12:13" x14ac:dyDescent="0.15">
      <c r="L65" s="68"/>
      <c r="M65" s="68"/>
    </row>
    <row r="66" spans="12:13" x14ac:dyDescent="0.15">
      <c r="L66" s="68"/>
      <c r="M66" s="68"/>
    </row>
  </sheetData>
  <mergeCells count="4">
    <mergeCell ref="L1:L62"/>
    <mergeCell ref="M1:M62"/>
    <mergeCell ref="A61:K61"/>
    <mergeCell ref="A62:K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dimension ref="A1:D76"/>
  <sheetViews>
    <sheetView rightToLeft="1" workbookViewId="0">
      <selection activeCell="F2" sqref="F2"/>
    </sheetView>
  </sheetViews>
  <sheetFormatPr defaultColWidth="9" defaultRowHeight="15.75" x14ac:dyDescent="0.25"/>
  <cols>
    <col min="1" max="1" width="29.375" style="7" customWidth="1"/>
    <col min="2" max="2" width="52" style="7" customWidth="1"/>
    <col min="5" max="16384" width="9" style="7"/>
  </cols>
  <sheetData>
    <row r="1" spans="1:4" ht="71.25" customHeight="1" x14ac:dyDescent="0.25">
      <c r="A1" s="56" t="s">
        <v>87</v>
      </c>
      <c r="B1" s="57" t="s">
        <v>0</v>
      </c>
      <c r="C1" s="69" t="s">
        <v>180</v>
      </c>
      <c r="D1" s="69" t="s">
        <v>179</v>
      </c>
    </row>
    <row r="2" spans="1:4" ht="48" thickBot="1" x14ac:dyDescent="0.3">
      <c r="A2" s="8" t="s">
        <v>23</v>
      </c>
      <c r="B2" s="9"/>
      <c r="C2" s="69"/>
      <c r="D2" s="69"/>
    </row>
    <row r="3" spans="1:4" ht="16.5" thickBot="1" x14ac:dyDescent="0.3">
      <c r="A3" s="8" t="s">
        <v>24</v>
      </c>
      <c r="B3" s="9"/>
      <c r="C3" s="69"/>
      <c r="D3" s="69"/>
    </row>
    <row r="4" spans="1:4" ht="16.5" thickBot="1" x14ac:dyDescent="0.3">
      <c r="A4" s="10" t="s">
        <v>98</v>
      </c>
      <c r="B4" s="19">
        <v>37.515694763999988</v>
      </c>
      <c r="C4" s="69"/>
      <c r="D4" s="69"/>
    </row>
    <row r="5" spans="1:4" ht="16.5" thickBot="1" x14ac:dyDescent="0.3">
      <c r="A5" s="8" t="s">
        <v>89</v>
      </c>
      <c r="B5" s="19"/>
      <c r="C5" s="69"/>
      <c r="D5" s="69"/>
    </row>
    <row r="6" spans="1:4" ht="15" customHeight="1" thickBot="1" x14ac:dyDescent="0.3">
      <c r="A6" s="9" t="s">
        <v>90</v>
      </c>
      <c r="B6" s="9">
        <v>837.13</v>
      </c>
      <c r="C6" s="69"/>
      <c r="D6" s="69"/>
    </row>
    <row r="7" spans="1:4" ht="14.25" customHeight="1" x14ac:dyDescent="0.25">
      <c r="A7" s="40" t="s">
        <v>99</v>
      </c>
      <c r="B7" s="43">
        <v>110.91</v>
      </c>
      <c r="C7" s="69"/>
      <c r="D7" s="69"/>
    </row>
    <row r="8" spans="1:4" ht="15" customHeight="1" thickBot="1" x14ac:dyDescent="0.3">
      <c r="A8" s="41"/>
      <c r="B8" s="44"/>
      <c r="C8" s="69"/>
      <c r="D8" s="69"/>
    </row>
    <row r="9" spans="1:4" ht="16.5" thickBot="1" x14ac:dyDescent="0.3">
      <c r="A9" s="8" t="s">
        <v>26</v>
      </c>
      <c r="B9" s="19">
        <v>985.5556947639999</v>
      </c>
      <c r="C9" s="69"/>
      <c r="D9" s="69"/>
    </row>
    <row r="10" spans="1:4" ht="16.5" thickBot="1" x14ac:dyDescent="0.3">
      <c r="A10" s="12"/>
      <c r="B10" s="9"/>
      <c r="C10" s="69"/>
      <c r="D10" s="69"/>
    </row>
    <row r="11" spans="1:4" ht="16.5" thickBot="1" x14ac:dyDescent="0.3">
      <c r="A11" s="8" t="s">
        <v>27</v>
      </c>
      <c r="B11" s="9"/>
      <c r="C11" s="69"/>
      <c r="D11" s="69"/>
    </row>
    <row r="12" spans="1:4" ht="16.5" thickBot="1" x14ac:dyDescent="0.3">
      <c r="A12" s="8" t="s">
        <v>24</v>
      </c>
      <c r="B12" s="9"/>
      <c r="C12" s="69"/>
      <c r="D12" s="69"/>
    </row>
    <row r="13" spans="1:4" ht="16.5" thickBot="1" x14ac:dyDescent="0.3">
      <c r="A13" s="10" t="s">
        <v>44</v>
      </c>
      <c r="B13" s="9"/>
      <c r="C13" s="69"/>
      <c r="D13" s="69"/>
    </row>
    <row r="14" spans="1:4" x14ac:dyDescent="0.25">
      <c r="A14" s="11" t="s">
        <v>45</v>
      </c>
      <c r="B14" s="40"/>
      <c r="C14" s="69"/>
      <c r="D14" s="69"/>
    </row>
    <row r="15" spans="1:4" ht="15.75" customHeight="1" thickBot="1" x14ac:dyDescent="0.3">
      <c r="A15" s="10" t="s">
        <v>46</v>
      </c>
      <c r="B15" s="41"/>
      <c r="C15" s="69"/>
      <c r="D15" s="69"/>
    </row>
    <row r="16" spans="1:4" x14ac:dyDescent="0.25">
      <c r="A16" s="11" t="s">
        <v>42</v>
      </c>
      <c r="B16" s="40"/>
      <c r="C16" s="69"/>
      <c r="D16" s="69"/>
    </row>
    <row r="17" spans="1:4" x14ac:dyDescent="0.25">
      <c r="A17" s="11" t="s">
        <v>47</v>
      </c>
      <c r="B17" s="42"/>
      <c r="C17" s="69"/>
      <c r="D17" s="69"/>
    </row>
    <row r="18" spans="1:4" ht="14.25" customHeight="1" x14ac:dyDescent="0.25">
      <c r="A18" s="11"/>
      <c r="B18" s="42"/>
      <c r="C18" s="69"/>
      <c r="D18" s="69"/>
    </row>
    <row r="19" spans="1:4" ht="15" customHeight="1" thickBot="1" x14ac:dyDescent="0.3">
      <c r="A19" s="13"/>
      <c r="B19" s="41"/>
      <c r="C19" s="69"/>
      <c r="D19" s="69"/>
    </row>
    <row r="20" spans="1:4" ht="16.5" thickBot="1" x14ac:dyDescent="0.3">
      <c r="A20" s="8" t="s">
        <v>25</v>
      </c>
      <c r="B20" s="9"/>
      <c r="C20" s="69"/>
      <c r="D20" s="69"/>
    </row>
    <row r="21" spans="1:4" ht="16.5" thickBot="1" x14ac:dyDescent="0.3">
      <c r="A21" s="10"/>
      <c r="B21" s="19">
        <v>0</v>
      </c>
      <c r="C21" s="69"/>
      <c r="D21" s="69"/>
    </row>
    <row r="22" spans="1:4" x14ac:dyDescent="0.25">
      <c r="A22" s="11" t="s">
        <v>45</v>
      </c>
      <c r="B22" s="40"/>
      <c r="C22" s="69"/>
      <c r="D22" s="69"/>
    </row>
    <row r="23" spans="1:4" ht="15.75" customHeight="1" thickBot="1" x14ac:dyDescent="0.3">
      <c r="A23" s="10" t="s">
        <v>48</v>
      </c>
      <c r="B23" s="41"/>
      <c r="C23" s="69"/>
      <c r="D23" s="69"/>
    </row>
    <row r="24" spans="1:4" x14ac:dyDescent="0.25">
      <c r="A24" s="11" t="s">
        <v>42</v>
      </c>
      <c r="B24" s="40"/>
      <c r="C24" s="69"/>
      <c r="D24" s="69"/>
    </row>
    <row r="25" spans="1:4" x14ac:dyDescent="0.25">
      <c r="A25" s="11" t="s">
        <v>49</v>
      </c>
      <c r="B25" s="42"/>
      <c r="C25" s="69"/>
      <c r="D25" s="69"/>
    </row>
    <row r="26" spans="1:4" ht="14.25" customHeight="1" x14ac:dyDescent="0.25">
      <c r="A26" s="11"/>
      <c r="B26" s="42"/>
      <c r="C26" s="69"/>
      <c r="D26" s="69"/>
    </row>
    <row r="27" spans="1:4" ht="15" customHeight="1" thickBot="1" x14ac:dyDescent="0.3">
      <c r="A27" s="13"/>
      <c r="B27" s="41"/>
      <c r="C27" s="69"/>
      <c r="D27" s="69"/>
    </row>
    <row r="28" spans="1:4" ht="16.5" thickBot="1" x14ac:dyDescent="0.3">
      <c r="A28" s="8" t="s">
        <v>28</v>
      </c>
      <c r="B28" s="19">
        <v>0</v>
      </c>
      <c r="C28" s="69"/>
      <c r="D28" s="69"/>
    </row>
    <row r="29" spans="1:4" ht="16.5" thickBot="1" x14ac:dyDescent="0.3">
      <c r="A29" s="10"/>
      <c r="B29" s="9"/>
      <c r="C29" s="69"/>
      <c r="D29" s="69"/>
    </row>
    <row r="30" spans="1:4" ht="48" thickBot="1" x14ac:dyDescent="0.3">
      <c r="A30" s="8" t="s">
        <v>29</v>
      </c>
      <c r="B30" s="9"/>
      <c r="C30" s="69"/>
      <c r="D30" s="69"/>
    </row>
    <row r="31" spans="1:4" ht="16.5" thickBot="1" x14ac:dyDescent="0.3">
      <c r="A31" s="10" t="s">
        <v>100</v>
      </c>
      <c r="B31" s="9">
        <v>3.52</v>
      </c>
      <c r="C31" s="69"/>
      <c r="D31" s="69"/>
    </row>
    <row r="32" spans="1:4" x14ac:dyDescent="0.25">
      <c r="A32" s="11" t="s">
        <v>51</v>
      </c>
      <c r="B32" s="40">
        <v>0</v>
      </c>
      <c r="C32" s="69"/>
      <c r="D32" s="69"/>
    </row>
    <row r="33" spans="1:4" ht="15.75" customHeight="1" thickBot="1" x14ac:dyDescent="0.3">
      <c r="A33" s="10" t="s">
        <v>52</v>
      </c>
      <c r="B33" s="41"/>
      <c r="C33" s="69"/>
      <c r="D33" s="69"/>
    </row>
    <row r="34" spans="1:4" x14ac:dyDescent="0.25">
      <c r="A34" s="11" t="s">
        <v>42</v>
      </c>
      <c r="B34" s="40"/>
      <c r="C34" s="69"/>
      <c r="D34" s="69"/>
    </row>
    <row r="35" spans="1:4" x14ac:dyDescent="0.25">
      <c r="A35" s="11" t="s">
        <v>53</v>
      </c>
      <c r="B35" s="42"/>
      <c r="C35" s="69"/>
      <c r="D35" s="69"/>
    </row>
    <row r="36" spans="1:4" ht="14.25" customHeight="1" x14ac:dyDescent="0.25">
      <c r="A36" s="11"/>
      <c r="B36" s="42"/>
      <c r="C36" s="69"/>
      <c r="D36" s="69"/>
    </row>
    <row r="37" spans="1:4" ht="15" customHeight="1" thickBot="1" x14ac:dyDescent="0.3">
      <c r="A37" s="13"/>
      <c r="B37" s="41"/>
      <c r="C37" s="69"/>
      <c r="D37" s="69"/>
    </row>
    <row r="38" spans="1:4" ht="48" thickBot="1" x14ac:dyDescent="0.3">
      <c r="A38" s="8" t="s">
        <v>30</v>
      </c>
      <c r="B38" s="9">
        <v>3.52</v>
      </c>
      <c r="C38" s="69"/>
      <c r="D38" s="69"/>
    </row>
    <row r="39" spans="1:4" ht="16.5" thickBot="1" x14ac:dyDescent="0.3">
      <c r="A39" s="8"/>
      <c r="B39" s="9"/>
      <c r="C39" s="69"/>
      <c r="D39" s="69"/>
    </row>
    <row r="40" spans="1:4" ht="32.25" thickBot="1" x14ac:dyDescent="0.3">
      <c r="A40" s="8" t="s">
        <v>31</v>
      </c>
      <c r="B40" s="9">
        <v>0</v>
      </c>
      <c r="C40" s="69"/>
      <c r="D40" s="69"/>
    </row>
    <row r="41" spans="1:4" ht="16.5" thickBot="1" x14ac:dyDescent="0.3">
      <c r="A41" s="10" t="s">
        <v>50</v>
      </c>
      <c r="B41" s="9">
        <v>0</v>
      </c>
      <c r="C41" s="69"/>
      <c r="D41" s="69"/>
    </row>
    <row r="42" spans="1:4" x14ac:dyDescent="0.25">
      <c r="A42" s="11" t="s">
        <v>51</v>
      </c>
      <c r="B42" s="40">
        <v>0</v>
      </c>
      <c r="C42" s="69"/>
      <c r="D42" s="69"/>
    </row>
    <row r="43" spans="1:4" ht="15.75" customHeight="1" thickBot="1" x14ac:dyDescent="0.3">
      <c r="A43" s="10" t="s">
        <v>54</v>
      </c>
      <c r="B43" s="41"/>
      <c r="C43" s="69"/>
      <c r="D43" s="69"/>
    </row>
    <row r="44" spans="1:4" x14ac:dyDescent="0.25">
      <c r="A44" s="11" t="s">
        <v>42</v>
      </c>
      <c r="B44" s="40"/>
      <c r="C44" s="69"/>
      <c r="D44" s="69"/>
    </row>
    <row r="45" spans="1:4" x14ac:dyDescent="0.25">
      <c r="A45" s="11" t="s">
        <v>55</v>
      </c>
      <c r="B45" s="42"/>
      <c r="C45" s="69"/>
      <c r="D45" s="69"/>
    </row>
    <row r="46" spans="1:4" ht="14.25" customHeight="1" x14ac:dyDescent="0.25">
      <c r="A46" s="11"/>
      <c r="B46" s="42"/>
      <c r="C46" s="69"/>
      <c r="D46" s="69"/>
    </row>
    <row r="47" spans="1:4" ht="15" customHeight="1" thickBot="1" x14ac:dyDescent="0.3">
      <c r="A47" s="13"/>
      <c r="B47" s="41"/>
      <c r="C47" s="69"/>
      <c r="D47" s="69"/>
    </row>
    <row r="48" spans="1:4" ht="32.25" thickBot="1" x14ac:dyDescent="0.3">
      <c r="A48" s="8" t="s">
        <v>32</v>
      </c>
      <c r="B48" s="9">
        <v>0</v>
      </c>
      <c r="C48" s="69"/>
      <c r="D48" s="69"/>
    </row>
    <row r="49" spans="1:4" ht="16.5" thickBot="1" x14ac:dyDescent="0.3">
      <c r="A49" s="10"/>
      <c r="B49" s="9"/>
      <c r="C49" s="69"/>
      <c r="D49" s="69"/>
    </row>
    <row r="50" spans="1:4" ht="32.25" thickBot="1" x14ac:dyDescent="0.3">
      <c r="A50" s="8" t="s">
        <v>33</v>
      </c>
      <c r="B50" s="9"/>
      <c r="C50" s="69"/>
      <c r="D50" s="69"/>
    </row>
    <row r="51" spans="1:4" ht="16.5" thickBot="1" x14ac:dyDescent="0.3">
      <c r="A51" s="10" t="s">
        <v>56</v>
      </c>
      <c r="B51" s="9"/>
      <c r="C51" s="69"/>
      <c r="D51" s="69"/>
    </row>
    <row r="52" spans="1:4" ht="16.5" thickBot="1" x14ac:dyDescent="0.3">
      <c r="A52" s="10" t="s">
        <v>57</v>
      </c>
      <c r="B52" s="9"/>
      <c r="C52" s="69"/>
      <c r="D52" s="69"/>
    </row>
    <row r="53" spans="1:4" ht="16.5" thickBot="1" x14ac:dyDescent="0.3">
      <c r="A53" s="10" t="s">
        <v>42</v>
      </c>
      <c r="B53" s="20">
        <v>1749.5300000000002</v>
      </c>
      <c r="C53" s="69"/>
      <c r="D53" s="69"/>
    </row>
    <row r="54" spans="1:4" ht="16.5" thickBot="1" x14ac:dyDescent="0.3">
      <c r="A54" s="8" t="s">
        <v>34</v>
      </c>
      <c r="B54" s="20">
        <v>1749.5300000000002</v>
      </c>
      <c r="C54" s="69"/>
      <c r="D54" s="69"/>
    </row>
    <row r="55" spans="1:4" ht="16.5" thickBot="1" x14ac:dyDescent="0.3">
      <c r="A55" s="8"/>
      <c r="B55" s="9"/>
      <c r="C55" s="69"/>
      <c r="D55" s="69"/>
    </row>
    <row r="56" spans="1:4" ht="16.5" thickBot="1" x14ac:dyDescent="0.3">
      <c r="A56" s="8" t="s">
        <v>35</v>
      </c>
      <c r="B56" s="9"/>
      <c r="C56" s="69"/>
      <c r="D56" s="69"/>
    </row>
    <row r="57" spans="1:4" ht="16.5" thickBot="1" x14ac:dyDescent="0.3">
      <c r="A57" s="10" t="s">
        <v>58</v>
      </c>
      <c r="B57" s="9">
        <v>0</v>
      </c>
      <c r="C57" s="69"/>
      <c r="D57" s="69"/>
    </row>
    <row r="58" spans="1:4" ht="16.5" thickBot="1" x14ac:dyDescent="0.3">
      <c r="A58" s="10" t="s">
        <v>59</v>
      </c>
      <c r="B58" s="9">
        <v>0</v>
      </c>
      <c r="C58" s="69"/>
      <c r="D58" s="69"/>
    </row>
    <row r="59" spans="1:4" ht="16.5" thickBot="1" x14ac:dyDescent="0.3">
      <c r="A59" s="10" t="s">
        <v>42</v>
      </c>
      <c r="B59" s="9"/>
      <c r="C59" s="69"/>
      <c r="D59" s="69"/>
    </row>
    <row r="60" spans="1:4" ht="16.5" thickBot="1" x14ac:dyDescent="0.3">
      <c r="A60" s="8" t="s">
        <v>36</v>
      </c>
      <c r="B60" s="9">
        <v>0</v>
      </c>
      <c r="C60" s="69"/>
      <c r="D60" s="69"/>
    </row>
    <row r="61" spans="1:4" ht="16.5" thickBot="1" x14ac:dyDescent="0.3">
      <c r="A61" s="8"/>
      <c r="B61" s="9"/>
      <c r="C61" s="69"/>
      <c r="D61" s="69"/>
    </row>
    <row r="62" spans="1:4" ht="32.25" thickBot="1" x14ac:dyDescent="0.3">
      <c r="A62" s="8" t="s">
        <v>37</v>
      </c>
      <c r="B62" s="9">
        <v>0</v>
      </c>
      <c r="C62" s="69"/>
      <c r="D62" s="69"/>
    </row>
    <row r="63" spans="1:4" ht="16.5" thickBot="1" x14ac:dyDescent="0.3">
      <c r="A63" s="10" t="s">
        <v>50</v>
      </c>
      <c r="B63" s="9">
        <v>0</v>
      </c>
      <c r="C63" s="69"/>
      <c r="D63" s="69"/>
    </row>
    <row r="64" spans="1:4" ht="16.5" thickBot="1" x14ac:dyDescent="0.3">
      <c r="A64" s="10" t="s">
        <v>51</v>
      </c>
      <c r="B64" s="9">
        <v>0</v>
      </c>
      <c r="C64" s="69"/>
      <c r="D64" s="69"/>
    </row>
    <row r="65" spans="1:4" ht="16.5" thickBot="1" x14ac:dyDescent="0.3">
      <c r="A65" s="10" t="s">
        <v>42</v>
      </c>
      <c r="B65" s="9">
        <v>0</v>
      </c>
      <c r="C65" s="69"/>
      <c r="D65" s="69"/>
    </row>
    <row r="66" spans="1:4" ht="32.25" thickBot="1" x14ac:dyDescent="0.3">
      <c r="A66" s="8" t="s">
        <v>38</v>
      </c>
      <c r="B66" s="9">
        <v>0</v>
      </c>
      <c r="C66" s="69"/>
      <c r="D66" s="69"/>
    </row>
    <row r="67" spans="1:4" ht="16.5" thickBot="1" x14ac:dyDescent="0.3">
      <c r="A67" s="10"/>
      <c r="B67" s="9"/>
      <c r="C67" s="69"/>
      <c r="D67" s="69"/>
    </row>
    <row r="68" spans="1:4" ht="16.5" thickBot="1" x14ac:dyDescent="0.3">
      <c r="A68" s="8" t="s">
        <v>39</v>
      </c>
      <c r="B68" s="9">
        <v>0</v>
      </c>
      <c r="C68" s="69"/>
      <c r="D68" s="69"/>
    </row>
    <row r="69" spans="1:4" ht="16.5" thickBot="1" x14ac:dyDescent="0.3">
      <c r="A69" s="10" t="s">
        <v>50</v>
      </c>
      <c r="B69" s="9">
        <v>0</v>
      </c>
      <c r="C69" s="69"/>
      <c r="D69" s="69"/>
    </row>
    <row r="70" spans="1:4" ht="16.5" thickBot="1" x14ac:dyDescent="0.3">
      <c r="A70" s="10" t="s">
        <v>51</v>
      </c>
      <c r="B70" s="9">
        <v>0</v>
      </c>
      <c r="C70" s="69"/>
      <c r="D70" s="69"/>
    </row>
    <row r="71" spans="1:4" ht="16.5" thickBot="1" x14ac:dyDescent="0.3">
      <c r="A71" s="10" t="s">
        <v>42</v>
      </c>
      <c r="B71" s="9">
        <v>0</v>
      </c>
      <c r="C71" s="69"/>
      <c r="D71" s="69"/>
    </row>
    <row r="72" spans="1:4" ht="16.5" thickBot="1" x14ac:dyDescent="0.3">
      <c r="A72" s="8" t="s">
        <v>40</v>
      </c>
      <c r="B72" s="9">
        <v>0</v>
      </c>
      <c r="C72" s="69"/>
      <c r="D72" s="69"/>
    </row>
    <row r="73" spans="1:4" ht="16.5" thickBot="1" x14ac:dyDescent="0.3">
      <c r="A73" s="10"/>
      <c r="B73" s="9"/>
      <c r="C73" s="69"/>
      <c r="D73" s="69"/>
    </row>
    <row r="74" spans="1:4" ht="32.25" thickBot="1" x14ac:dyDescent="0.3">
      <c r="A74" s="8" t="s">
        <v>84</v>
      </c>
      <c r="B74" s="20">
        <v>2738.605694764</v>
      </c>
      <c r="C74" s="69"/>
      <c r="D74" s="69"/>
    </row>
    <row r="75" spans="1:4" x14ac:dyDescent="0.25">
      <c r="A75" s="70" t="s">
        <v>181</v>
      </c>
      <c r="B75" s="70"/>
      <c r="C75" s="69"/>
      <c r="D75" s="69"/>
    </row>
    <row r="76" spans="1:4" x14ac:dyDescent="0.25">
      <c r="A76" s="67" t="s">
        <v>182</v>
      </c>
      <c r="B76" s="67"/>
      <c r="C76" s="69"/>
      <c r="D76" s="69"/>
    </row>
  </sheetData>
  <mergeCells count="14">
    <mergeCell ref="A76:B76"/>
    <mergeCell ref="C1:C76"/>
    <mergeCell ref="D1:D76"/>
    <mergeCell ref="A75:B75"/>
    <mergeCell ref="A7:A8"/>
    <mergeCell ref="B32:B33"/>
    <mergeCell ref="B34:B37"/>
    <mergeCell ref="B42:B43"/>
    <mergeCell ref="B44:B47"/>
    <mergeCell ref="B7:B8"/>
    <mergeCell ref="B14:B15"/>
    <mergeCell ref="B16:B19"/>
    <mergeCell ref="B22:B23"/>
    <mergeCell ref="B24:B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dimension ref="A1:H125"/>
  <sheetViews>
    <sheetView rightToLeft="1" zoomScaleNormal="100" workbookViewId="0">
      <selection activeCell="D1" sqref="D1:D125"/>
    </sheetView>
  </sheetViews>
  <sheetFormatPr defaultColWidth="9" defaultRowHeight="15.75" x14ac:dyDescent="0.2"/>
  <cols>
    <col min="1" max="1" width="38.875" style="1" customWidth="1"/>
    <col min="2" max="2" width="22.75" style="66" customWidth="1"/>
    <col min="5" max="5" width="9" style="1"/>
    <col min="6" max="6" width="130" style="1" customWidth="1"/>
    <col min="7" max="16384" width="9" style="1"/>
  </cols>
  <sheetData>
    <row r="1" spans="1:8" ht="51.75" customHeight="1" x14ac:dyDescent="0.15">
      <c r="A1" s="56" t="s">
        <v>88</v>
      </c>
      <c r="B1" s="57" t="s">
        <v>60</v>
      </c>
      <c r="C1" s="69" t="s">
        <v>180</v>
      </c>
      <c r="D1" s="69" t="s">
        <v>179</v>
      </c>
      <c r="F1" s="22"/>
    </row>
    <row r="2" spans="1:8" ht="32.25" customHeight="1" thickBot="1" x14ac:dyDescent="0.2">
      <c r="A2" s="8" t="s">
        <v>61</v>
      </c>
      <c r="B2" s="58"/>
      <c r="C2" s="69"/>
      <c r="D2" s="69"/>
      <c r="F2" s="22"/>
    </row>
    <row r="3" spans="1:8" ht="16.5" thickBot="1" x14ac:dyDescent="0.2">
      <c r="A3" s="10" t="s">
        <v>101</v>
      </c>
      <c r="B3" s="59">
        <v>201.40312</v>
      </c>
      <c r="C3" s="69"/>
      <c r="D3" s="69"/>
      <c r="F3" s="22"/>
      <c r="G3" s="22"/>
      <c r="H3" s="22"/>
    </row>
    <row r="4" spans="1:8" ht="16.5" thickBot="1" x14ac:dyDescent="0.2">
      <c r="A4" s="10" t="s">
        <v>102</v>
      </c>
      <c r="B4" s="59">
        <v>71.143604999999994</v>
      </c>
      <c r="C4" s="69"/>
      <c r="D4" s="69"/>
      <c r="F4" s="22"/>
      <c r="G4" s="22"/>
      <c r="H4" s="22"/>
    </row>
    <row r="5" spans="1:8" ht="16.5" thickBot="1" x14ac:dyDescent="0.2">
      <c r="A5" s="10" t="s">
        <v>103</v>
      </c>
      <c r="B5" s="59">
        <v>165.45504086741593</v>
      </c>
      <c r="C5" s="69"/>
      <c r="D5" s="69"/>
      <c r="F5" s="22"/>
      <c r="G5" s="22"/>
      <c r="H5" s="22"/>
    </row>
    <row r="6" spans="1:8" ht="16.5" thickBot="1" x14ac:dyDescent="0.2">
      <c r="A6" s="10" t="s">
        <v>104</v>
      </c>
      <c r="B6" s="59">
        <v>51.405999999999999</v>
      </c>
      <c r="C6" s="69"/>
      <c r="D6" s="69"/>
      <c r="F6" s="22"/>
      <c r="G6" s="22"/>
      <c r="H6" s="22"/>
    </row>
    <row r="7" spans="1:8" ht="16.5" thickBot="1" x14ac:dyDescent="0.2">
      <c r="A7" s="10" t="s">
        <v>105</v>
      </c>
      <c r="B7" s="59">
        <v>181.09066666666666</v>
      </c>
      <c r="C7" s="69"/>
      <c r="D7" s="69"/>
      <c r="F7" s="22"/>
      <c r="G7" s="22"/>
      <c r="H7" s="22"/>
    </row>
    <row r="8" spans="1:8" ht="16.5" thickBot="1" x14ac:dyDescent="0.2">
      <c r="A8" s="10" t="s">
        <v>106</v>
      </c>
      <c r="B8" s="59">
        <v>48.074666666666666</v>
      </c>
      <c r="C8" s="69"/>
      <c r="D8" s="69"/>
      <c r="F8" s="22"/>
      <c r="G8" s="22"/>
      <c r="H8" s="22"/>
    </row>
    <row r="9" spans="1:8" ht="16.5" thickBot="1" x14ac:dyDescent="0.2">
      <c r="A9" s="10" t="s">
        <v>145</v>
      </c>
      <c r="B9" s="59">
        <v>96.651380000000003</v>
      </c>
      <c r="C9" s="69"/>
      <c r="D9" s="69"/>
      <c r="F9" s="22"/>
      <c r="G9" s="22"/>
      <c r="H9" s="22"/>
    </row>
    <row r="10" spans="1:8" ht="16.5" thickBot="1" x14ac:dyDescent="0.2">
      <c r="A10" s="10" t="s">
        <v>107</v>
      </c>
      <c r="B10" s="59">
        <v>208.11438000000001</v>
      </c>
      <c r="C10" s="69"/>
      <c r="D10" s="69"/>
      <c r="F10" s="22"/>
      <c r="G10" s="22"/>
      <c r="H10" s="22"/>
    </row>
    <row r="11" spans="1:8" ht="16.5" thickBot="1" x14ac:dyDescent="0.2">
      <c r="A11" s="10" t="s">
        <v>108</v>
      </c>
      <c r="B11" s="59">
        <v>220.63129999999998</v>
      </c>
      <c r="C11" s="69"/>
      <c r="D11" s="69"/>
      <c r="F11" s="22"/>
      <c r="G11" s="22"/>
      <c r="H11" s="22"/>
    </row>
    <row r="12" spans="1:8" ht="16.5" thickBot="1" x14ac:dyDescent="0.2">
      <c r="A12" s="10" t="s">
        <v>109</v>
      </c>
      <c r="B12" s="59">
        <v>133.63157466666669</v>
      </c>
      <c r="C12" s="69"/>
      <c r="D12" s="69"/>
      <c r="F12" s="22"/>
      <c r="G12" s="22"/>
      <c r="H12" s="22"/>
    </row>
    <row r="13" spans="1:8" ht="16.5" thickBot="1" x14ac:dyDescent="0.2">
      <c r="A13" s="10" t="s">
        <v>110</v>
      </c>
      <c r="B13" s="59">
        <v>61.952340000000014</v>
      </c>
      <c r="C13" s="69"/>
      <c r="D13" s="69"/>
      <c r="F13" s="22"/>
      <c r="G13" s="22"/>
      <c r="H13" s="22"/>
    </row>
    <row r="14" spans="1:8" ht="16.5" thickBot="1" x14ac:dyDescent="0.2">
      <c r="A14" s="10" t="s">
        <v>111</v>
      </c>
      <c r="B14" s="59">
        <v>25.807590149999999</v>
      </c>
      <c r="C14" s="69"/>
      <c r="D14" s="69"/>
      <c r="F14" s="22"/>
      <c r="G14" s="22"/>
      <c r="H14" s="22"/>
    </row>
    <row r="15" spans="1:8" ht="16.5" thickBot="1" x14ac:dyDescent="0.2">
      <c r="A15" s="10" t="s">
        <v>146</v>
      </c>
      <c r="B15" s="59">
        <v>89.669333333333327</v>
      </c>
      <c r="C15" s="69"/>
      <c r="D15" s="69"/>
      <c r="F15" s="22"/>
      <c r="G15" s="22"/>
      <c r="H15" s="22"/>
    </row>
    <row r="16" spans="1:8" ht="16.5" thickBot="1" x14ac:dyDescent="0.2">
      <c r="A16" s="10" t="s">
        <v>112</v>
      </c>
      <c r="B16" s="59">
        <v>57.571795000000002</v>
      </c>
      <c r="C16" s="69"/>
      <c r="D16" s="69"/>
      <c r="F16" s="22"/>
      <c r="G16" s="22"/>
      <c r="H16" s="22"/>
    </row>
    <row r="17" spans="1:8" ht="16.5" thickBot="1" x14ac:dyDescent="0.2">
      <c r="A17" s="10" t="s">
        <v>113</v>
      </c>
      <c r="B17" s="59">
        <v>154.268202</v>
      </c>
      <c r="C17" s="69"/>
      <c r="D17" s="69"/>
      <c r="F17" s="22"/>
      <c r="G17" s="22"/>
      <c r="H17" s="22"/>
    </row>
    <row r="18" spans="1:8" ht="16.5" thickBot="1" x14ac:dyDescent="0.2">
      <c r="A18" s="13"/>
      <c r="B18" s="60"/>
      <c r="C18" s="69"/>
      <c r="D18" s="69"/>
      <c r="F18" s="22"/>
      <c r="G18" s="22"/>
      <c r="H18" s="22"/>
    </row>
    <row r="19" spans="1:8" ht="54.75" customHeight="1" thickBot="1" x14ac:dyDescent="0.2">
      <c r="A19" s="8" t="s">
        <v>62</v>
      </c>
      <c r="B19" s="61">
        <f>SUM(B3:B18)</f>
        <v>1766.870994350749</v>
      </c>
      <c r="C19" s="69"/>
      <c r="D19" s="69"/>
      <c r="F19" s="22"/>
      <c r="G19" s="23"/>
      <c r="H19" s="30"/>
    </row>
    <row r="20" spans="1:8" ht="54.75" customHeight="1" thickBot="1" x14ac:dyDescent="0.2">
      <c r="A20" s="8"/>
      <c r="B20" s="61"/>
      <c r="C20" s="69"/>
      <c r="D20" s="69"/>
      <c r="F20" s="22"/>
      <c r="G20" s="23"/>
      <c r="H20" s="30"/>
    </row>
    <row r="21" spans="1:8" ht="16.5" thickBot="1" x14ac:dyDescent="0.2">
      <c r="A21" s="10"/>
      <c r="B21" s="58"/>
      <c r="C21" s="69"/>
      <c r="D21" s="69"/>
      <c r="F21" s="22"/>
      <c r="G21" s="23"/>
      <c r="H21" s="29"/>
    </row>
    <row r="22" spans="1:8" ht="43.5" customHeight="1" thickBot="1" x14ac:dyDescent="0.2">
      <c r="A22" s="8" t="s">
        <v>63</v>
      </c>
      <c r="B22" s="61"/>
      <c r="C22" s="69"/>
      <c r="D22" s="69"/>
      <c r="F22" s="22"/>
      <c r="G22" s="23"/>
      <c r="H22" s="30"/>
    </row>
    <row r="23" spans="1:8" ht="16.5" thickBot="1" x14ac:dyDescent="0.2">
      <c r="A23" s="21" t="s">
        <v>114</v>
      </c>
      <c r="B23" s="61">
        <v>33.886812262988215</v>
      </c>
      <c r="C23" s="69"/>
      <c r="D23" s="69"/>
      <c r="F23" s="22"/>
      <c r="G23" s="23"/>
      <c r="H23" s="30"/>
    </row>
    <row r="24" spans="1:8" ht="16.5" thickBot="1" x14ac:dyDescent="0.2">
      <c r="A24" s="21" t="s">
        <v>115</v>
      </c>
      <c r="B24" s="61">
        <v>67.735975687359854</v>
      </c>
      <c r="C24" s="69"/>
      <c r="D24" s="69"/>
      <c r="F24" s="22"/>
      <c r="G24" s="23"/>
      <c r="H24" s="30"/>
    </row>
    <row r="25" spans="1:8" ht="16.5" thickBot="1" x14ac:dyDescent="0.2">
      <c r="A25" s="21" t="s">
        <v>116</v>
      </c>
      <c r="B25" s="61">
        <v>46.589129500000006</v>
      </c>
      <c r="C25" s="69"/>
      <c r="D25" s="69"/>
      <c r="F25" s="22"/>
      <c r="G25" s="23"/>
      <c r="H25" s="30"/>
    </row>
    <row r="26" spans="1:8" ht="16.5" thickBot="1" x14ac:dyDescent="0.2">
      <c r="A26" s="21" t="s">
        <v>117</v>
      </c>
      <c r="B26" s="61">
        <v>138.28540595999999</v>
      </c>
      <c r="C26" s="69"/>
      <c r="D26" s="69"/>
      <c r="F26" s="22"/>
      <c r="G26" s="23"/>
      <c r="H26" s="30"/>
    </row>
    <row r="27" spans="1:8" ht="16.5" thickBot="1" x14ac:dyDescent="0.2">
      <c r="A27" s="21" t="s">
        <v>118</v>
      </c>
      <c r="B27" s="61">
        <v>70.105213980000002</v>
      </c>
      <c r="C27" s="69"/>
      <c r="D27" s="69"/>
      <c r="F27" s="22"/>
      <c r="G27" s="23"/>
      <c r="H27" s="30"/>
    </row>
    <row r="28" spans="1:8" ht="16.5" thickBot="1" x14ac:dyDescent="0.2">
      <c r="A28" s="21" t="s">
        <v>119</v>
      </c>
      <c r="B28" s="61">
        <v>71.960863745000012</v>
      </c>
      <c r="C28" s="69"/>
      <c r="D28" s="69"/>
      <c r="F28" s="22"/>
      <c r="G28" s="23"/>
      <c r="H28" s="30"/>
    </row>
    <row r="29" spans="1:8" ht="16.5" thickBot="1" x14ac:dyDescent="0.2">
      <c r="A29" s="21" t="s">
        <v>120</v>
      </c>
      <c r="B29" s="61">
        <v>155.217803</v>
      </c>
      <c r="C29" s="69"/>
      <c r="D29" s="69"/>
      <c r="F29" s="22"/>
      <c r="G29" s="23"/>
      <c r="H29" s="30"/>
    </row>
    <row r="30" spans="1:8" ht="16.5" thickBot="1" x14ac:dyDescent="0.2">
      <c r="A30" s="21" t="s">
        <v>121</v>
      </c>
      <c r="B30" s="61">
        <v>35.363250000000001</v>
      </c>
      <c r="C30" s="69"/>
      <c r="D30" s="69"/>
      <c r="F30" s="22"/>
      <c r="G30" s="23"/>
      <c r="H30" s="30"/>
    </row>
    <row r="31" spans="1:8" ht="16.5" thickBot="1" x14ac:dyDescent="0.2">
      <c r="A31" s="21" t="s">
        <v>122</v>
      </c>
      <c r="B31" s="61">
        <v>80.999531500000003</v>
      </c>
      <c r="C31" s="69"/>
      <c r="D31" s="69"/>
      <c r="F31" s="22"/>
      <c r="G31" s="23"/>
      <c r="H31" s="30"/>
    </row>
    <row r="32" spans="1:8" ht="16.5" thickBot="1" x14ac:dyDescent="0.2">
      <c r="A32" s="21" t="s">
        <v>123</v>
      </c>
      <c r="B32" s="61">
        <v>78.374996799999991</v>
      </c>
      <c r="C32" s="69"/>
      <c r="D32" s="69"/>
      <c r="F32" s="22"/>
      <c r="G32" s="23"/>
      <c r="H32" s="30"/>
    </row>
    <row r="33" spans="1:8" ht="16.5" thickBot="1" x14ac:dyDescent="0.2">
      <c r="A33" s="21" t="s">
        <v>124</v>
      </c>
      <c r="B33" s="61">
        <v>96.466610999999972</v>
      </c>
      <c r="C33" s="69"/>
      <c r="D33" s="69"/>
      <c r="F33" s="22"/>
      <c r="G33" s="23"/>
      <c r="H33" s="30"/>
    </row>
    <row r="34" spans="1:8" ht="16.5" thickBot="1" x14ac:dyDescent="0.2">
      <c r="A34" s="21" t="s">
        <v>125</v>
      </c>
      <c r="B34" s="61">
        <v>61.956173999999997</v>
      </c>
      <c r="C34" s="69"/>
      <c r="D34" s="69"/>
      <c r="F34" s="22"/>
      <c r="G34" s="23"/>
      <c r="H34" s="30"/>
    </row>
    <row r="35" spans="1:8" ht="16.5" thickBot="1" x14ac:dyDescent="0.2">
      <c r="A35" s="21" t="s">
        <v>126</v>
      </c>
      <c r="B35" s="61">
        <v>82.04279248551326</v>
      </c>
      <c r="C35" s="69"/>
      <c r="D35" s="69"/>
      <c r="F35" s="22"/>
      <c r="G35" s="23"/>
      <c r="H35" s="30"/>
    </row>
    <row r="36" spans="1:8" ht="16.5" thickBot="1" x14ac:dyDescent="0.2">
      <c r="A36" s="21" t="s">
        <v>127</v>
      </c>
      <c r="B36" s="61">
        <v>25.882540996848498</v>
      </c>
      <c r="C36" s="69"/>
      <c r="D36" s="69"/>
      <c r="F36" s="22"/>
      <c r="G36" s="23"/>
      <c r="H36" s="30"/>
    </row>
    <row r="37" spans="1:8" ht="16.5" thickBot="1" x14ac:dyDescent="0.2">
      <c r="A37" s="21" t="s">
        <v>128</v>
      </c>
      <c r="B37" s="61">
        <v>29.922570860000004</v>
      </c>
      <c r="C37" s="69"/>
      <c r="D37" s="69"/>
      <c r="F37" s="22"/>
      <c r="G37" s="23"/>
      <c r="H37" s="30"/>
    </row>
    <row r="38" spans="1:8" ht="16.5" thickBot="1" x14ac:dyDescent="0.2">
      <c r="A38" s="21" t="s">
        <v>129</v>
      </c>
      <c r="B38" s="61">
        <v>94.636101500000009</v>
      </c>
      <c r="C38" s="69"/>
      <c r="D38" s="69"/>
      <c r="F38" s="22"/>
      <c r="G38" s="23"/>
      <c r="H38" s="30"/>
    </row>
    <row r="39" spans="1:8" ht="16.5" thickBot="1" x14ac:dyDescent="0.2">
      <c r="A39" s="21" t="s">
        <v>130</v>
      </c>
      <c r="B39" s="61">
        <v>82.031855875000005</v>
      </c>
      <c r="C39" s="69"/>
      <c r="D39" s="69"/>
      <c r="F39" s="22"/>
      <c r="G39" s="23"/>
      <c r="H39" s="30"/>
    </row>
    <row r="40" spans="1:8" ht="16.5" thickBot="1" x14ac:dyDescent="0.2">
      <c r="A40" s="21" t="s">
        <v>131</v>
      </c>
      <c r="B40" s="61">
        <v>30.087302344000001</v>
      </c>
      <c r="C40" s="69"/>
      <c r="D40" s="69"/>
      <c r="F40" s="22"/>
      <c r="G40" s="23"/>
      <c r="H40" s="30"/>
    </row>
    <row r="41" spans="1:8" ht="16.5" thickBot="1" x14ac:dyDescent="0.2">
      <c r="A41" s="21" t="s">
        <v>132</v>
      </c>
      <c r="B41" s="61">
        <v>74.808126518000009</v>
      </c>
      <c r="C41" s="69"/>
      <c r="D41" s="69"/>
      <c r="F41" s="22"/>
      <c r="G41" s="23"/>
      <c r="H41" s="30"/>
    </row>
    <row r="42" spans="1:8" ht="16.5" thickBot="1" x14ac:dyDescent="0.2">
      <c r="A42" s="21" t="s">
        <v>133</v>
      </c>
      <c r="B42" s="61">
        <v>34.903237589999996</v>
      </c>
      <c r="C42" s="69"/>
      <c r="D42" s="69"/>
      <c r="F42" s="22"/>
      <c r="G42" s="23"/>
      <c r="H42" s="30"/>
    </row>
    <row r="43" spans="1:8" ht="16.5" thickBot="1" x14ac:dyDescent="0.2">
      <c r="A43" s="21" t="s">
        <v>134</v>
      </c>
      <c r="B43" s="61">
        <v>59.848866000000008</v>
      </c>
      <c r="C43" s="69"/>
      <c r="D43" s="69"/>
      <c r="F43" s="22"/>
      <c r="G43" s="23"/>
      <c r="H43" s="30"/>
    </row>
    <row r="44" spans="1:8" ht="16.5" thickBot="1" x14ac:dyDescent="0.2">
      <c r="A44" s="21" t="s">
        <v>135</v>
      </c>
      <c r="B44" s="61">
        <v>11.852199499999999</v>
      </c>
      <c r="C44" s="69"/>
      <c r="D44" s="69"/>
      <c r="F44" s="22"/>
      <c r="G44" s="23"/>
      <c r="H44" s="30"/>
    </row>
    <row r="45" spans="1:8" ht="16.5" thickBot="1" x14ac:dyDescent="0.2">
      <c r="A45" s="21" t="s">
        <v>136</v>
      </c>
      <c r="B45" s="61">
        <v>53.998070999999996</v>
      </c>
      <c r="C45" s="69"/>
      <c r="D45" s="69"/>
      <c r="F45" s="22"/>
      <c r="G45" s="23"/>
      <c r="H45" s="30"/>
    </row>
    <row r="46" spans="1:8" ht="16.5" thickBot="1" x14ac:dyDescent="0.2">
      <c r="A46" s="21" t="s">
        <v>95</v>
      </c>
      <c r="B46" s="61">
        <v>69.154076666666654</v>
      </c>
      <c r="C46" s="69"/>
      <c r="D46" s="69"/>
      <c r="F46" s="22"/>
      <c r="G46" s="23"/>
      <c r="H46" s="30"/>
    </row>
    <row r="47" spans="1:8" ht="16.5" thickBot="1" x14ac:dyDescent="0.2">
      <c r="A47" s="21" t="s">
        <v>137</v>
      </c>
      <c r="B47" s="61">
        <v>91.9130042747</v>
      </c>
      <c r="C47" s="69"/>
      <c r="D47" s="69"/>
      <c r="F47" s="22"/>
      <c r="G47" s="23"/>
      <c r="H47" s="30"/>
    </row>
    <row r="48" spans="1:8" ht="16.5" thickBot="1" x14ac:dyDescent="0.2">
      <c r="A48" s="21" t="s">
        <v>138</v>
      </c>
      <c r="B48" s="61">
        <v>59.45587744438356</v>
      </c>
      <c r="C48" s="69"/>
      <c r="D48" s="69"/>
      <c r="F48" s="22"/>
      <c r="G48" s="23"/>
      <c r="H48" s="29"/>
    </row>
    <row r="49" spans="1:8" ht="16.5" thickBot="1" x14ac:dyDescent="0.2">
      <c r="A49" s="21"/>
      <c r="B49" s="61"/>
      <c r="C49" s="69"/>
      <c r="D49" s="69"/>
      <c r="F49" s="22"/>
      <c r="G49" s="23"/>
      <c r="H49" s="29"/>
    </row>
    <row r="50" spans="1:8" ht="16.5" thickBot="1" x14ac:dyDescent="0.2">
      <c r="A50" s="21"/>
      <c r="B50" s="61"/>
      <c r="C50" s="69"/>
      <c r="D50" s="69"/>
      <c r="F50" s="22"/>
      <c r="G50" s="23"/>
      <c r="H50" s="29"/>
    </row>
    <row r="51" spans="1:8" ht="32.25" thickBot="1" x14ac:dyDescent="0.2">
      <c r="A51" s="8" t="s">
        <v>64</v>
      </c>
      <c r="B51" s="61">
        <f>SUM(B23:B50)</f>
        <v>1737.4783904904598</v>
      </c>
      <c r="C51" s="69"/>
      <c r="D51" s="69"/>
      <c r="F51" s="22"/>
      <c r="G51" s="22"/>
      <c r="H51" s="31"/>
    </row>
    <row r="52" spans="1:8" ht="16.5" thickBot="1" x14ac:dyDescent="0.2">
      <c r="A52" s="8"/>
      <c r="B52" s="58"/>
      <c r="C52" s="69"/>
      <c r="D52" s="69"/>
      <c r="F52" s="28"/>
      <c r="G52" s="28"/>
      <c r="H52" s="28"/>
    </row>
    <row r="53" spans="1:8" ht="47.25" customHeight="1" thickBot="1" x14ac:dyDescent="0.2">
      <c r="A53" s="8" t="s">
        <v>65</v>
      </c>
      <c r="B53" s="58"/>
      <c r="C53" s="69"/>
      <c r="D53" s="69"/>
      <c r="F53" s="22"/>
      <c r="G53" s="22"/>
      <c r="H53" s="22"/>
    </row>
    <row r="54" spans="1:8" ht="16.5" thickBot="1" x14ac:dyDescent="0.2">
      <c r="A54" s="10" t="s">
        <v>50</v>
      </c>
      <c r="B54" s="58">
        <v>0</v>
      </c>
      <c r="C54" s="69"/>
      <c r="D54" s="69"/>
      <c r="F54" s="22"/>
      <c r="G54" s="22"/>
      <c r="H54" s="31"/>
    </row>
    <row r="55" spans="1:8" x14ac:dyDescent="0.15">
      <c r="A55" s="11" t="s">
        <v>51</v>
      </c>
      <c r="B55" s="40">
        <v>0</v>
      </c>
      <c r="C55" s="69"/>
      <c r="D55" s="69"/>
      <c r="F55" s="28"/>
      <c r="G55" s="28"/>
      <c r="H55" s="28"/>
    </row>
    <row r="56" spans="1:8" ht="16.5" thickBot="1" x14ac:dyDescent="0.2">
      <c r="A56" s="10" t="s">
        <v>43</v>
      </c>
      <c r="B56" s="41"/>
      <c r="C56" s="69"/>
      <c r="D56" s="69"/>
      <c r="F56" s="22"/>
      <c r="G56" s="22"/>
      <c r="H56" s="22"/>
    </row>
    <row r="57" spans="1:8" x14ac:dyDescent="0.15">
      <c r="A57" s="40" t="s">
        <v>42</v>
      </c>
      <c r="B57" s="40">
        <v>0</v>
      </c>
      <c r="C57" s="69"/>
      <c r="D57" s="69"/>
      <c r="F57" s="22"/>
      <c r="G57" s="22"/>
      <c r="H57" s="31"/>
    </row>
    <row r="58" spans="1:8" x14ac:dyDescent="0.15">
      <c r="A58" s="42"/>
      <c r="B58" s="42"/>
      <c r="C58" s="69"/>
      <c r="D58" s="69"/>
      <c r="F58" s="28"/>
      <c r="G58" s="28"/>
      <c r="H58" s="28"/>
    </row>
    <row r="59" spans="1:8" ht="16.5" thickBot="1" x14ac:dyDescent="0.2">
      <c r="A59" s="41"/>
      <c r="B59" s="41"/>
      <c r="C59" s="69"/>
      <c r="D59" s="69"/>
      <c r="F59" s="22"/>
      <c r="G59" s="22"/>
      <c r="H59" s="22"/>
    </row>
    <row r="60" spans="1:8" ht="16.5" thickBot="1" x14ac:dyDescent="0.2">
      <c r="A60" s="8" t="s">
        <v>66</v>
      </c>
      <c r="B60" s="58">
        <v>0</v>
      </c>
      <c r="C60" s="69"/>
      <c r="D60" s="69"/>
      <c r="F60" s="22"/>
      <c r="G60" s="22"/>
      <c r="H60" s="22"/>
    </row>
    <row r="61" spans="1:8" ht="16.5" thickBot="1" x14ac:dyDescent="0.2">
      <c r="A61" s="10"/>
      <c r="B61" s="58"/>
      <c r="C61" s="69"/>
      <c r="D61" s="69"/>
      <c r="F61" s="22"/>
      <c r="G61" s="22"/>
      <c r="H61" s="22"/>
    </row>
    <row r="62" spans="1:8" ht="44.25" customHeight="1" thickBot="1" x14ac:dyDescent="0.2">
      <c r="A62" s="8" t="s">
        <v>67</v>
      </c>
      <c r="B62" s="58"/>
      <c r="C62" s="69"/>
      <c r="D62" s="69"/>
      <c r="F62" s="28"/>
      <c r="G62" s="28"/>
      <c r="H62" s="32"/>
    </row>
    <row r="63" spans="1:8" ht="16.5" thickBot="1" x14ac:dyDescent="0.2">
      <c r="A63" s="10" t="s">
        <v>50</v>
      </c>
      <c r="B63" s="58">
        <v>0</v>
      </c>
      <c r="C63" s="69"/>
      <c r="D63" s="69"/>
      <c r="F63" s="22"/>
      <c r="G63" s="22"/>
      <c r="H63" s="31"/>
    </row>
    <row r="64" spans="1:8" x14ac:dyDescent="0.15">
      <c r="A64" s="11" t="s">
        <v>51</v>
      </c>
      <c r="B64" s="40">
        <v>0</v>
      </c>
      <c r="C64" s="69"/>
      <c r="D64" s="69"/>
      <c r="F64" s="28"/>
      <c r="G64" s="28"/>
      <c r="H64" s="28"/>
    </row>
    <row r="65" spans="1:8" ht="16.5" thickBot="1" x14ac:dyDescent="0.2">
      <c r="A65" s="10" t="s">
        <v>46</v>
      </c>
      <c r="B65" s="41"/>
      <c r="C65" s="69"/>
      <c r="D65" s="69"/>
      <c r="F65" s="22"/>
      <c r="G65" s="22"/>
      <c r="H65" s="22"/>
    </row>
    <row r="66" spans="1:8" x14ac:dyDescent="0.15">
      <c r="A66" s="11" t="s">
        <v>42</v>
      </c>
      <c r="B66" s="40">
        <v>0</v>
      </c>
      <c r="C66" s="69"/>
      <c r="D66" s="69"/>
      <c r="F66" s="22"/>
      <c r="G66" s="22"/>
      <c r="H66" s="22"/>
    </row>
    <row r="67" spans="1:8" x14ac:dyDescent="0.15">
      <c r="A67" s="11" t="s">
        <v>47</v>
      </c>
      <c r="B67" s="42"/>
      <c r="C67" s="69"/>
      <c r="D67" s="69"/>
      <c r="F67" s="28"/>
      <c r="G67" s="28"/>
      <c r="H67" s="32"/>
    </row>
    <row r="68" spans="1:8" x14ac:dyDescent="0.15">
      <c r="A68" s="11"/>
      <c r="B68" s="42"/>
      <c r="C68" s="69"/>
      <c r="D68" s="69"/>
      <c r="F68" s="28"/>
      <c r="G68" s="28"/>
      <c r="H68" s="32"/>
    </row>
    <row r="69" spans="1:8" ht="16.5" thickBot="1" x14ac:dyDescent="0.2">
      <c r="A69" s="13"/>
      <c r="B69" s="41"/>
      <c r="C69" s="69"/>
      <c r="D69" s="69"/>
      <c r="F69" s="28"/>
      <c r="G69" s="28"/>
      <c r="H69" s="32"/>
    </row>
    <row r="70" spans="1:8" ht="16.5" thickBot="1" x14ac:dyDescent="0.2">
      <c r="A70" s="8" t="s">
        <v>68</v>
      </c>
      <c r="B70" s="58">
        <v>0</v>
      </c>
      <c r="C70" s="69"/>
      <c r="D70" s="69"/>
      <c r="F70" s="28"/>
      <c r="G70" s="28"/>
      <c r="H70" s="32"/>
    </row>
    <row r="71" spans="1:8" ht="16.5" thickBot="1" x14ac:dyDescent="0.2">
      <c r="A71" s="10"/>
      <c r="B71" s="58"/>
      <c r="C71" s="69"/>
      <c r="D71" s="69"/>
      <c r="F71" s="22"/>
      <c r="G71" s="22"/>
      <c r="H71" s="22"/>
    </row>
    <row r="72" spans="1:8" ht="63.75" thickBot="1" x14ac:dyDescent="0.2">
      <c r="A72" s="8" t="s">
        <v>69</v>
      </c>
      <c r="B72" s="64"/>
      <c r="C72" s="69"/>
      <c r="D72" s="69"/>
      <c r="F72" s="28"/>
      <c r="G72" s="28"/>
      <c r="H72" s="32"/>
    </row>
    <row r="73" spans="1:8" ht="16.5" thickBot="1" x14ac:dyDescent="0.2">
      <c r="A73" s="10" t="s">
        <v>91</v>
      </c>
      <c r="B73" s="61">
        <v>139.78830749305465</v>
      </c>
      <c r="C73" s="69"/>
      <c r="D73" s="69"/>
      <c r="F73" s="28"/>
      <c r="G73" s="28"/>
      <c r="H73" s="32"/>
    </row>
    <row r="74" spans="1:8" ht="16.5" thickBot="1" x14ac:dyDescent="0.2">
      <c r="A74" s="10" t="s">
        <v>92</v>
      </c>
      <c r="B74" s="61">
        <v>286.04045067595598</v>
      </c>
      <c r="C74" s="69"/>
      <c r="D74" s="69"/>
      <c r="F74" s="28"/>
      <c r="G74" s="28"/>
      <c r="H74" s="32"/>
    </row>
    <row r="75" spans="1:8" ht="16.5" thickBot="1" x14ac:dyDescent="0.2">
      <c r="A75" s="10" t="s">
        <v>85</v>
      </c>
      <c r="B75" s="61">
        <v>19.493467227082604</v>
      </c>
      <c r="C75" s="69"/>
      <c r="D75" s="69"/>
      <c r="F75" s="28"/>
      <c r="G75" s="28"/>
      <c r="H75" s="32"/>
    </row>
    <row r="76" spans="1:8" ht="16.5" thickBot="1" x14ac:dyDescent="0.2">
      <c r="A76" s="10" t="s">
        <v>139</v>
      </c>
      <c r="B76" s="61">
        <v>44.471572895821048</v>
      </c>
      <c r="C76" s="69"/>
      <c r="D76" s="69"/>
      <c r="F76" s="28"/>
      <c r="G76" s="28"/>
      <c r="H76" s="32"/>
    </row>
    <row r="77" spans="1:8" ht="16.5" thickBot="1" x14ac:dyDescent="0.2">
      <c r="A77" s="10" t="s">
        <v>140</v>
      </c>
      <c r="B77" s="61">
        <v>0.76559996016920584</v>
      </c>
      <c r="C77" s="69"/>
      <c r="D77" s="69"/>
      <c r="F77" s="28"/>
      <c r="G77" s="28"/>
      <c r="H77" s="32"/>
    </row>
    <row r="78" spans="1:8" ht="16.5" thickBot="1" x14ac:dyDescent="0.2">
      <c r="A78" s="10" t="s">
        <v>96</v>
      </c>
      <c r="B78" s="61">
        <v>19.302950473025344</v>
      </c>
      <c r="C78" s="69"/>
      <c r="D78" s="69"/>
      <c r="F78" s="28"/>
      <c r="G78" s="28"/>
      <c r="H78" s="32"/>
    </row>
    <row r="79" spans="1:8" ht="16.5" thickBot="1" x14ac:dyDescent="0.2">
      <c r="A79" s="10" t="s">
        <v>94</v>
      </c>
      <c r="B79" s="61">
        <v>115.76200305207458</v>
      </c>
      <c r="C79" s="69"/>
      <c r="D79" s="69"/>
      <c r="F79" s="28"/>
      <c r="G79" s="28"/>
      <c r="H79" s="32"/>
    </row>
    <row r="80" spans="1:8" ht="16.5" thickBot="1" x14ac:dyDescent="0.2">
      <c r="A80" s="10" t="s">
        <v>86</v>
      </c>
      <c r="B80" s="61">
        <v>39.836726319463651</v>
      </c>
      <c r="C80" s="69"/>
      <c r="D80" s="69"/>
      <c r="F80" s="28"/>
      <c r="G80" s="28"/>
      <c r="H80" s="32"/>
    </row>
    <row r="81" spans="1:8" ht="16.5" thickBot="1" x14ac:dyDescent="0.2">
      <c r="A81" s="10" t="s">
        <v>93</v>
      </c>
      <c r="B81" s="61">
        <v>6.2078259726268508</v>
      </c>
      <c r="C81" s="69"/>
      <c r="D81" s="69"/>
      <c r="F81" s="28"/>
      <c r="G81" s="28"/>
      <c r="H81" s="32"/>
    </row>
    <row r="82" spans="1:8" ht="16.5" thickBot="1" x14ac:dyDescent="0.2">
      <c r="A82" s="10" t="s">
        <v>97</v>
      </c>
      <c r="B82" s="61">
        <v>8.9316289868334273</v>
      </c>
      <c r="C82" s="69"/>
      <c r="D82" s="69"/>
      <c r="F82" s="28"/>
      <c r="G82" s="28"/>
      <c r="H82" s="32"/>
    </row>
    <row r="83" spans="1:8" ht="16.5" thickBot="1" x14ac:dyDescent="0.2">
      <c r="A83" s="33"/>
      <c r="B83" s="61"/>
      <c r="C83" s="69"/>
      <c r="D83" s="69"/>
      <c r="F83" s="28"/>
      <c r="G83" s="28"/>
      <c r="H83" s="32"/>
    </row>
    <row r="84" spans="1:8" ht="16.5" thickBot="1" x14ac:dyDescent="0.2">
      <c r="A84" s="8" t="s">
        <v>70</v>
      </c>
      <c r="B84" s="61">
        <f>SUM(B73:B83)</f>
        <v>680.60053305610734</v>
      </c>
      <c r="C84" s="69"/>
      <c r="D84" s="69"/>
      <c r="F84" s="28"/>
      <c r="G84" s="28"/>
      <c r="H84" s="32"/>
    </row>
    <row r="85" spans="1:8" ht="16.5" thickBot="1" x14ac:dyDescent="0.2">
      <c r="A85" s="8"/>
      <c r="B85" s="61"/>
      <c r="C85" s="69"/>
      <c r="D85" s="69"/>
      <c r="F85" s="28"/>
      <c r="G85" s="28"/>
      <c r="H85" s="32"/>
    </row>
    <row r="86" spans="1:8" ht="63.75" thickBot="1" x14ac:dyDescent="0.2">
      <c r="A86" s="8" t="s">
        <v>71</v>
      </c>
      <c r="B86" s="61"/>
      <c r="C86" s="69"/>
      <c r="D86" s="69"/>
      <c r="F86" s="28"/>
      <c r="G86" s="28"/>
      <c r="H86" s="32"/>
    </row>
    <row r="87" spans="1:8" ht="16.5" thickBot="1" x14ac:dyDescent="0.2">
      <c r="A87" s="10" t="s">
        <v>141</v>
      </c>
      <c r="B87" s="61">
        <v>5.37</v>
      </c>
      <c r="C87" s="69"/>
      <c r="D87" s="69"/>
      <c r="F87" s="28"/>
      <c r="G87" s="28"/>
      <c r="H87" s="32"/>
    </row>
    <row r="88" spans="1:8" ht="22.5" customHeight="1" thickBot="1" x14ac:dyDescent="0.2">
      <c r="A88" s="10" t="s">
        <v>143</v>
      </c>
      <c r="B88" s="61">
        <v>0.18</v>
      </c>
      <c r="C88" s="69"/>
      <c r="D88" s="69"/>
      <c r="F88" s="28"/>
      <c r="G88" s="28"/>
      <c r="H88" s="32"/>
    </row>
    <row r="89" spans="1:8" ht="16.5" thickBot="1" x14ac:dyDescent="0.2">
      <c r="A89" s="10" t="s">
        <v>142</v>
      </c>
      <c r="B89" s="61">
        <v>0.34</v>
      </c>
      <c r="C89" s="69"/>
      <c r="D89" s="69"/>
      <c r="F89" s="28"/>
      <c r="G89" s="28"/>
      <c r="H89" s="32"/>
    </row>
    <row r="90" spans="1:8" ht="16.5" thickBot="1" x14ac:dyDescent="0.2">
      <c r="A90" s="10" t="s">
        <v>147</v>
      </c>
      <c r="B90" s="61">
        <v>0.46</v>
      </c>
      <c r="C90" s="69"/>
      <c r="D90" s="69"/>
      <c r="F90" s="28"/>
      <c r="G90" s="28"/>
      <c r="H90" s="32"/>
    </row>
    <row r="91" spans="1:8" ht="16.5" thickBot="1" x14ac:dyDescent="0.2">
      <c r="A91" s="15"/>
      <c r="B91" s="61"/>
      <c r="C91" s="69"/>
      <c r="D91" s="69"/>
      <c r="F91" s="28"/>
      <c r="G91" s="28"/>
      <c r="H91" s="32"/>
    </row>
    <row r="92" spans="1:8" ht="16.5" thickBot="1" x14ac:dyDescent="0.2">
      <c r="A92" s="8" t="s">
        <v>72</v>
      </c>
      <c r="B92" s="61">
        <f>SUM(B87:B91)</f>
        <v>6.35</v>
      </c>
      <c r="C92" s="69"/>
      <c r="D92" s="69"/>
      <c r="F92" s="28"/>
      <c r="G92" s="28"/>
      <c r="H92" s="32"/>
    </row>
    <row r="93" spans="1:8" ht="16.5" thickBot="1" x14ac:dyDescent="0.2">
      <c r="A93" s="8"/>
      <c r="B93" s="58"/>
      <c r="C93" s="69"/>
      <c r="D93" s="69"/>
      <c r="F93" s="28"/>
      <c r="G93" s="28"/>
      <c r="H93" s="32"/>
    </row>
    <row r="94" spans="1:8" x14ac:dyDescent="0.15">
      <c r="A94" s="45" t="s">
        <v>73</v>
      </c>
      <c r="B94" s="62"/>
      <c r="C94" s="69"/>
      <c r="D94" s="69"/>
      <c r="F94" s="28"/>
      <c r="G94" s="28"/>
      <c r="H94" s="32"/>
    </row>
    <row r="95" spans="1:8" ht="16.5" thickBot="1" x14ac:dyDescent="0.2">
      <c r="A95" s="46"/>
      <c r="B95" s="63"/>
      <c r="C95" s="69"/>
      <c r="D95" s="69"/>
      <c r="F95" s="28"/>
      <c r="G95" s="28"/>
      <c r="H95" s="32"/>
    </row>
    <row r="96" spans="1:8" ht="76.5" customHeight="1" thickBot="1" x14ac:dyDescent="0.2">
      <c r="A96" s="8" t="s">
        <v>74</v>
      </c>
      <c r="B96" s="58"/>
      <c r="C96" s="69"/>
      <c r="D96" s="69"/>
      <c r="F96" s="28"/>
      <c r="G96" s="28"/>
      <c r="H96" s="32"/>
    </row>
    <row r="97" spans="1:8" ht="16.5" thickBot="1" x14ac:dyDescent="0.2">
      <c r="A97" s="10"/>
      <c r="B97" s="61">
        <v>0</v>
      </c>
      <c r="C97" s="69"/>
      <c r="D97" s="69"/>
      <c r="F97" s="28"/>
      <c r="G97" s="28"/>
      <c r="H97" s="28"/>
    </row>
    <row r="98" spans="1:8" ht="32.25" thickBot="1" x14ac:dyDescent="0.2">
      <c r="A98" s="8" t="s">
        <v>75</v>
      </c>
      <c r="B98" s="61">
        <f>SUM(B97:B97)</f>
        <v>0</v>
      </c>
      <c r="C98" s="69"/>
      <c r="D98" s="69"/>
      <c r="F98" s="22"/>
      <c r="G98" s="22"/>
      <c r="H98" s="31"/>
    </row>
    <row r="99" spans="1:8" ht="16.5" thickBot="1" x14ac:dyDescent="0.2">
      <c r="A99" s="8"/>
      <c r="B99" s="58"/>
      <c r="C99" s="69"/>
      <c r="D99" s="69"/>
      <c r="F99" s="28"/>
      <c r="G99" s="28"/>
      <c r="H99" s="28"/>
    </row>
    <row r="100" spans="1:8" ht="57.75" customHeight="1" x14ac:dyDescent="0.15">
      <c r="A100" s="45" t="s">
        <v>76</v>
      </c>
      <c r="B100" s="62"/>
      <c r="C100" s="69"/>
      <c r="D100" s="69"/>
      <c r="F100" s="22"/>
      <c r="G100" s="22"/>
      <c r="H100" s="31"/>
    </row>
    <row r="101" spans="1:8" ht="16.5" thickBot="1" x14ac:dyDescent="0.2">
      <c r="A101" s="46"/>
      <c r="B101" s="63"/>
      <c r="C101" s="69"/>
      <c r="D101" s="69"/>
      <c r="F101" s="22"/>
      <c r="G101" s="22"/>
      <c r="H101" s="31"/>
    </row>
    <row r="102" spans="1:8" ht="16.5" thickBot="1" x14ac:dyDescent="0.2">
      <c r="A102" s="9" t="s">
        <v>167</v>
      </c>
      <c r="B102" s="61">
        <v>7.0000000000000007E-2</v>
      </c>
      <c r="C102" s="69"/>
      <c r="D102" s="69"/>
      <c r="F102" s="22"/>
      <c r="G102" s="22"/>
      <c r="H102" s="31"/>
    </row>
    <row r="103" spans="1:8" ht="16.5" thickBot="1" x14ac:dyDescent="0.2">
      <c r="A103" s="14"/>
      <c r="B103" s="58"/>
      <c r="C103" s="69"/>
      <c r="D103" s="69"/>
      <c r="F103" s="22"/>
      <c r="G103" s="22"/>
      <c r="H103" s="31"/>
    </row>
    <row r="104" spans="1:8" ht="32.25" thickBot="1" x14ac:dyDescent="0.25">
      <c r="A104" s="8" t="s">
        <v>77</v>
      </c>
      <c r="B104" s="65">
        <f>SUM(B102:B103)</f>
        <v>7.0000000000000007E-2</v>
      </c>
      <c r="C104" s="69"/>
      <c r="D104" s="69"/>
    </row>
    <row r="105" spans="1:8" ht="16.5" thickBot="1" x14ac:dyDescent="0.25">
      <c r="A105" s="10"/>
      <c r="B105" s="58"/>
      <c r="C105" s="69"/>
      <c r="D105" s="69"/>
    </row>
    <row r="106" spans="1:8" ht="56.25" customHeight="1" thickBot="1" x14ac:dyDescent="0.25">
      <c r="A106" s="8" t="s">
        <v>78</v>
      </c>
      <c r="B106" s="58">
        <v>0</v>
      </c>
      <c r="C106" s="69"/>
      <c r="D106" s="69"/>
    </row>
    <row r="107" spans="1:8" ht="16.5" thickBot="1" x14ac:dyDescent="0.25">
      <c r="A107" s="10" t="s">
        <v>144</v>
      </c>
      <c r="B107" s="58">
        <v>14.29</v>
      </c>
      <c r="C107" s="69"/>
      <c r="D107" s="69"/>
    </row>
    <row r="108" spans="1:8" ht="40.5" customHeight="1" thickBot="1" x14ac:dyDescent="0.25">
      <c r="A108" s="10" t="s">
        <v>79</v>
      </c>
      <c r="B108" s="58">
        <v>0</v>
      </c>
      <c r="C108" s="69"/>
      <c r="D108" s="69"/>
    </row>
    <row r="109" spans="1:8" ht="16.5" thickBot="1" x14ac:dyDescent="0.25">
      <c r="A109" s="10" t="s">
        <v>42</v>
      </c>
      <c r="B109" s="58">
        <v>0</v>
      </c>
      <c r="C109" s="69"/>
      <c r="D109" s="69"/>
    </row>
    <row r="110" spans="1:8" ht="32.25" thickBot="1" x14ac:dyDescent="0.25">
      <c r="A110" s="8" t="s">
        <v>80</v>
      </c>
      <c r="B110" s="58">
        <v>0</v>
      </c>
      <c r="C110" s="69"/>
      <c r="D110" s="69"/>
    </row>
    <row r="111" spans="1:8" ht="16.5" thickBot="1" x14ac:dyDescent="0.25">
      <c r="A111" s="8"/>
      <c r="B111" s="58"/>
      <c r="C111" s="69"/>
      <c r="D111" s="69"/>
    </row>
    <row r="112" spans="1:8" ht="45" customHeight="1" thickBot="1" x14ac:dyDescent="0.25">
      <c r="A112" s="8" t="s">
        <v>81</v>
      </c>
      <c r="B112" s="61">
        <f>+B110+B107+B104+B98+B92+B84+B70+B60+B51+B19</f>
        <v>4205.6599178973165</v>
      </c>
      <c r="C112" s="69"/>
      <c r="D112" s="69"/>
    </row>
    <row r="113" spans="1:4" ht="45" customHeight="1" thickBot="1" x14ac:dyDescent="0.25">
      <c r="A113" s="8" t="s">
        <v>41</v>
      </c>
      <c r="B113" s="61"/>
      <c r="C113" s="69"/>
      <c r="D113" s="69"/>
    </row>
    <row r="114" spans="1:4" ht="45" customHeight="1" thickBot="1" x14ac:dyDescent="0.25">
      <c r="A114" s="10" t="s">
        <v>141</v>
      </c>
      <c r="B114" s="61">
        <v>9.35562</v>
      </c>
      <c r="C114" s="69"/>
      <c r="D114" s="69"/>
    </row>
    <row r="115" spans="1:4" ht="45" customHeight="1" thickBot="1" x14ac:dyDescent="0.25">
      <c r="A115" s="10" t="s">
        <v>142</v>
      </c>
      <c r="B115" s="61">
        <v>1.64</v>
      </c>
      <c r="C115" s="69"/>
      <c r="D115" s="69"/>
    </row>
    <row r="116" spans="1:4" ht="45" customHeight="1" thickBot="1" x14ac:dyDescent="0.25">
      <c r="A116" s="10" t="s">
        <v>169</v>
      </c>
      <c r="B116" s="61">
        <v>1.63</v>
      </c>
      <c r="C116" s="69"/>
      <c r="D116" s="69"/>
    </row>
    <row r="117" spans="1:4" ht="45" customHeight="1" thickBot="1" x14ac:dyDescent="0.25">
      <c r="A117" s="10" t="s">
        <v>143</v>
      </c>
      <c r="B117" s="61">
        <v>-1.22</v>
      </c>
      <c r="C117" s="69"/>
      <c r="D117" s="69"/>
    </row>
    <row r="118" spans="1:4" ht="45" customHeight="1" thickBot="1" x14ac:dyDescent="0.3">
      <c r="A118" s="38" t="s">
        <v>170</v>
      </c>
      <c r="B118" s="61">
        <v>79.492958999999985</v>
      </c>
      <c r="C118" s="69"/>
      <c r="D118" s="69"/>
    </row>
    <row r="119" spans="1:4" ht="45" customHeight="1" thickBot="1" x14ac:dyDescent="0.3">
      <c r="A119" s="38" t="s">
        <v>171</v>
      </c>
      <c r="B119" s="61">
        <v>67.75598699999999</v>
      </c>
      <c r="C119" s="69"/>
      <c r="D119" s="69"/>
    </row>
    <row r="120" spans="1:4" ht="45" customHeight="1" thickBot="1" x14ac:dyDescent="0.3">
      <c r="A120" s="38" t="s">
        <v>172</v>
      </c>
      <c r="B120" s="61">
        <v>9.9561150000000005</v>
      </c>
      <c r="C120" s="69"/>
      <c r="D120" s="69"/>
    </row>
    <row r="121" spans="1:4" ht="45" customHeight="1" thickBot="1" x14ac:dyDescent="0.3">
      <c r="A121" s="38" t="s">
        <v>173</v>
      </c>
      <c r="B121" s="61">
        <v>95.024000000000001</v>
      </c>
      <c r="C121" s="69"/>
      <c r="D121" s="69"/>
    </row>
    <row r="122" spans="1:4" ht="45" customHeight="1" thickBot="1" x14ac:dyDescent="0.25">
      <c r="A122" s="8" t="s">
        <v>168</v>
      </c>
      <c r="B122" s="61">
        <f>SUM(B114:B121)</f>
        <v>263.634681</v>
      </c>
      <c r="C122" s="69"/>
      <c r="D122" s="69"/>
    </row>
    <row r="123" spans="1:4" ht="16.5" thickBot="1" x14ac:dyDescent="0.25">
      <c r="A123" s="8" t="s">
        <v>82</v>
      </c>
      <c r="B123" s="65">
        <f>'נספח 1 - דיווח על הוצאות ישירות'!B25</f>
        <v>1774475</v>
      </c>
      <c r="C123" s="69"/>
      <c r="D123" s="69"/>
    </row>
    <row r="124" spans="1:4" x14ac:dyDescent="0.15">
      <c r="A124" s="70" t="s">
        <v>181</v>
      </c>
      <c r="B124" s="70"/>
      <c r="C124" s="69"/>
      <c r="D124" s="69"/>
    </row>
    <row r="125" spans="1:4" x14ac:dyDescent="0.15">
      <c r="A125" s="67" t="s">
        <v>182</v>
      </c>
      <c r="B125" s="67"/>
      <c r="C125" s="69"/>
      <c r="D125" s="69"/>
    </row>
  </sheetData>
  <mergeCells count="13">
    <mergeCell ref="A124:B124"/>
    <mergeCell ref="A125:B125"/>
    <mergeCell ref="C1:C125"/>
    <mergeCell ref="D1:D125"/>
    <mergeCell ref="B55:B56"/>
    <mergeCell ref="B100:B101"/>
    <mergeCell ref="A100:A101"/>
    <mergeCell ref="B57:B59"/>
    <mergeCell ref="A57:A59"/>
    <mergeCell ref="B64:B65"/>
    <mergeCell ref="B66:B69"/>
    <mergeCell ref="B94:B95"/>
    <mergeCell ref="A94:A9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דיווח על הוצאות ישירות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שרון רותם</cp:lastModifiedBy>
  <cp:lastPrinted>2024-04-04T14:00:13Z</cp:lastPrinted>
  <dcterms:created xsi:type="dcterms:W3CDTF">2024-01-28T18:32:14Z</dcterms:created>
  <dcterms:modified xsi:type="dcterms:W3CDTF">2024-06-25T11:00:01Z</dcterms:modified>
</cp:coreProperties>
</file>